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mc:AlternateContent xmlns:mc="http://schemas.openxmlformats.org/markup-compatibility/2006">
    <mc:Choice Requires="x15">
      <x15ac:absPath xmlns:x15ac="http://schemas.microsoft.com/office/spreadsheetml/2010/11/ac" url="C:\Users\shigematsu\IGES Dropbox\BES\Satoyama\SDM\FY2026\Online application and report\"/>
    </mc:Choice>
  </mc:AlternateContent>
  <xr:revisionPtr revIDLastSave="0" documentId="13_ncr:1_{84EE0184-EEAE-468D-A49B-18586C425E53}" xr6:coauthVersionLast="47" xr6:coauthVersionMax="47" xr10:uidLastSave="{00000000-0000-0000-0000-000000000000}"/>
  <bookViews>
    <workbookView xWindow="-105" yWindow="0" windowWidth="14610" windowHeight="15585" firstSheet="2" activeTab="2" xr2:uid="{00000000-000D-0000-FFFF-FFFF00000000}"/>
  </bookViews>
  <sheets>
    <sheet name="bk_プロジェクト申請シート" sheetId="3" state="hidden" r:id="rId1"/>
    <sheet name="bk_プロジェクト申請シート2" sheetId="4" state="hidden" r:id="rId2"/>
    <sheet name="form1" sheetId="14" r:id="rId3"/>
    <sheet name="form2" sheetId="16" r:id="rId4"/>
    <sheet name="select_items" sheetId="5" state="hidden" r:id="rId5"/>
  </sheets>
  <definedNames>
    <definedName name="Z_39499E2B_BA96_465C_B1F7_381CAE2058BA_.wvu.PrintArea">#REF!</definedName>
  </definedNames>
  <calcPr calcId="191029"/>
  <customWorkbookViews>
    <customWorkbookView name="フィルタ 1" guid="{FB42CEBE-491A-4DB4-8040-F893A4BB8D80}"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9" i="14" l="1"/>
  <c r="M5" i="16"/>
  <c r="M11" i="16"/>
  <c r="M21" i="16"/>
  <c r="M25" i="16"/>
  <c r="M52" i="16"/>
  <c r="M56" i="16"/>
  <c r="M59" i="16"/>
  <c r="M63" i="16"/>
  <c r="L120" i="16"/>
  <c r="L121" i="16"/>
  <c r="L122" i="16"/>
  <c r="I123" i="16"/>
  <c r="F19" i="14" s="1"/>
  <c r="L123" i="16"/>
  <c r="L129" i="16"/>
  <c r="M129" i="16"/>
  <c r="K130" i="16"/>
  <c r="M130" i="16"/>
  <c r="L131" i="16"/>
  <c r="M131" i="16"/>
  <c r="L132" i="16"/>
  <c r="M132" i="16"/>
  <c r="L133" i="16"/>
  <c r="M133" i="16"/>
  <c r="L134" i="16"/>
  <c r="M134" i="16"/>
  <c r="L135" i="16"/>
  <c r="M135" i="16"/>
  <c r="L136" i="16"/>
  <c r="M136" i="16"/>
  <c r="L137" i="16"/>
  <c r="M137" i="16"/>
  <c r="K138" i="16"/>
  <c r="M138" i="16"/>
  <c r="L139" i="16"/>
  <c r="M139" i="16"/>
  <c r="K140" i="16"/>
  <c r="K146" i="16" s="1"/>
  <c r="K147" i="16" s="1"/>
  <c r="M140" i="16"/>
  <c r="L141" i="16"/>
  <c r="M141" i="16"/>
  <c r="L142" i="16"/>
  <c r="M142" i="16"/>
  <c r="L143" i="16"/>
  <c r="M143" i="16"/>
  <c r="L144" i="16"/>
  <c r="M144" i="16"/>
  <c r="L145" i="16"/>
  <c r="M145" i="16"/>
  <c r="M146" i="16" l="1"/>
  <c r="M147" i="16" s="1"/>
  <c r="B114" i="16" s="1"/>
  <c r="J19" i="14" s="1"/>
  <c r="L146" i="16"/>
  <c r="L147" i="16" s="1"/>
  <c r="H114" i="16" s="1"/>
  <c r="M20" i="14" l="1"/>
  <c r="I4" i="5" l="1"/>
  <c r="I15" i="5"/>
  <c r="I14" i="5"/>
  <c r="I13" i="5"/>
  <c r="I12" i="5"/>
  <c r="I11" i="5"/>
  <c r="I10" i="5"/>
  <c r="I9" i="5"/>
  <c r="I8" i="5"/>
  <c r="I7" i="5"/>
  <c r="I6" i="5"/>
  <c r="I5" i="5"/>
  <c r="L144" i="4" l="1"/>
  <c r="K144" i="4"/>
  <c r="M143" i="4"/>
  <c r="M142" i="4"/>
  <c r="M141" i="4"/>
  <c r="M140" i="4"/>
  <c r="M139" i="4"/>
  <c r="M138" i="4"/>
  <c r="M137" i="4"/>
  <c r="M136" i="4"/>
  <c r="M135" i="4"/>
  <c r="M134" i="4"/>
  <c r="M133" i="4"/>
  <c r="M132" i="4"/>
  <c r="M131" i="4"/>
  <c r="M130" i="4"/>
  <c r="M129" i="4"/>
  <c r="M128" i="4"/>
  <c r="M144" i="4" l="1"/>
</calcChain>
</file>

<file path=xl/sharedStrings.xml><?xml version="1.0" encoding="utf-8"?>
<sst xmlns="http://schemas.openxmlformats.org/spreadsheetml/2006/main" count="867" uniqueCount="699">
  <si>
    <t>組織名</t>
  </si>
  <si>
    <t>団体種別</t>
  </si>
  <si>
    <t>名前</t>
  </si>
  <si>
    <t>肩書き</t>
  </si>
  <si>
    <t>住所</t>
  </si>
  <si>
    <t>電話番号</t>
  </si>
  <si>
    <t>メールアドレス</t>
  </si>
  <si>
    <t>プロジェクト名</t>
  </si>
  <si>
    <t>プロジェクト対象国</t>
  </si>
  <si>
    <t>期間</t>
  </si>
  <si>
    <t>開始</t>
  </si>
  <si>
    <t>終了</t>
  </si>
  <si>
    <t>プロジェクトタイプ</t>
  </si>
  <si>
    <t>受益者数</t>
  </si>
  <si>
    <t>総数</t>
  </si>
  <si>
    <t>予算見積もり</t>
  </si>
  <si>
    <t>共同融資</t>
  </si>
  <si>
    <t>トータル</t>
  </si>
  <si>
    <t>プロジェクト戦略</t>
  </si>
  <si>
    <t>プロジェクトの成果</t>
  </si>
  <si>
    <t>活動名</t>
  </si>
  <si>
    <t>説明</t>
  </si>
  <si>
    <t>実施前の数値</t>
  </si>
  <si>
    <t>実施後の数値</t>
  </si>
  <si>
    <t>単位</t>
  </si>
  <si>
    <t>関与するステークホルダー</t>
  </si>
  <si>
    <t>団体名</t>
  </si>
  <si>
    <t>役割</t>
  </si>
  <si>
    <t>プロジェクトの特徴</t>
  </si>
  <si>
    <t>IPSI戦略と、どのような方法で当てはまるか</t>
  </si>
  <si>
    <t>SDGsやABTsにて、どの目標を達成する可能性があるか</t>
  </si>
  <si>
    <t>プロジェクト実施の時間枠</t>
  </si>
  <si>
    <t>プロジェクトの実施の期間を説明</t>
  </si>
  <si>
    <t>共同出資者</t>
  </si>
  <si>
    <t>ソース/組織の名前</t>
  </si>
  <si>
    <t>額</t>
  </si>
  <si>
    <t>予算の内訳</t>
  </si>
  <si>
    <t>プロジェクト実施組織</t>
  </si>
  <si>
    <t>組織に関する情報</t>
  </si>
  <si>
    <t>組織のURL</t>
  </si>
  <si>
    <t>過去の活動履歴</t>
  </si>
  <si>
    <t>プロジェクトに割り当てることのできる人員一覧</t>
  </si>
  <si>
    <t>プロジェクトサマリー</t>
  </si>
  <si>
    <t>プロジェクト対象地域</t>
  </si>
  <si>
    <t>プロジェクト対象規模（ha）</t>
  </si>
  <si>
    <t>国を選択</t>
  </si>
  <si>
    <t>ha</t>
  </si>
  <si>
    <t>プロジェクト期間</t>
  </si>
  <si>
    <t>プロジェクトタイプを選択</t>
  </si>
  <si>
    <t>うち女性</t>
  </si>
  <si>
    <t>mm</t>
  </si>
  <si>
    <t>yy</t>
  </si>
  <si>
    <t>人</t>
  </si>
  <si>
    <t>要求金額</t>
  </si>
  <si>
    <t>共同融資額</t>
  </si>
  <si>
    <t>USD</t>
  </si>
  <si>
    <t>プロジェクト概要（200-250字）</t>
  </si>
  <si>
    <t>連絡担当者</t>
  </si>
  <si>
    <t>担当者名</t>
  </si>
  <si>
    <t>FAX</t>
  </si>
  <si>
    <t>パートナー組織</t>
  </si>
  <si>
    <t>組織タイプ</t>
  </si>
  <si>
    <t>IPSIメンバーの場合はチェック</t>
  </si>
  <si>
    <t>バックグラウンド（250ワード以内）</t>
  </si>
  <si>
    <t>プロジェクトが提案されているSEPLSの生態学的、社会文化的、経済的特徴を説明し、問題認識を記入してください。
＜以下のポイントで自由記載＞
● 景観/海景を説明する（生態系と絶滅危惧種を適切に指定）
● 風景/海景は地元の人々にとって重要です（NCPを指定してください）
● 風景や海の景観に対する脅威と、それが人々に提供する利益は何ですか?
● 景観・海景の持続可能性、レジリエンス、エクイティに関するその他の問題
● 障壁は?</t>
  </si>
  <si>
    <t>ランドスケープタイプ</t>
  </si>
  <si>
    <t>森</t>
  </si>
  <si>
    <t>草地</t>
  </si>
  <si>
    <t xml:space="preserve">陸上水 </t>
  </si>
  <si>
    <t>臨海</t>
  </si>
  <si>
    <t xml:space="preserve">乾燥        </t>
  </si>
  <si>
    <t>山</t>
  </si>
  <si>
    <t>都市/周辺都市</t>
  </si>
  <si>
    <t>その他（以下に記述してください）</t>
  </si>
  <si>
    <t>全体的な目的と目標（100ワード以内）</t>
  </si>
  <si>
    <t>上記の問題に対処するためのプロジェクトの目的と、プロジェクトの目的を達成するために必要な一連の目標を記入してください。</t>
  </si>
  <si>
    <t>成果は、プロジェクト内またはプロジェクトの後に達成できるプロジェクト活動の結果としての変更です。
受益者またはプロジェクト サイトで発生する変更を指定してください。</t>
  </si>
  <si>
    <t>計画された活動とアウトプット</t>
  </si>
  <si>
    <t>期待される成果につながる活動や主要な成果のリストをご提示ください。アウトプットは、完了した活動の測定可能な結果であり、プロジェクト期間内に表示されます（例えば、XX人がワークショップに参加し、XX haが植えられます）。</t>
  </si>
  <si>
    <t>アウトプット</t>
  </si>
  <si>
    <t>地域の人々・地域社会、国・自治体、民間セクター、CPOなど、どのステークホルダーが関与するか、
また、その 意義ある関与をどのように触媒するか、明確にしてください。(100語以下)</t>
  </si>
  <si>
    <t>リスクと仮定（100ワード以内）</t>
  </si>
  <si>
    <t>プロジェクト戦略の設計における前提を明確にするか、提案された活動に関連する潜在的または予想されるリスクを特定し、そのリスクにどう対処するかを説明してください。</t>
  </si>
  <si>
    <t>1.知識生成</t>
  </si>
  <si>
    <t>2.制度化</t>
  </si>
  <si>
    <t>3.地域ベースの保全</t>
  </si>
  <si>
    <t>4.復旧</t>
  </si>
  <si>
    <t>5.持続可能な消費と生産</t>
  </si>
  <si>
    <t>種別</t>
  </si>
  <si>
    <t>ターゲット</t>
  </si>
  <si>
    <t>内容</t>
  </si>
  <si>
    <t>直接</t>
  </si>
  <si>
    <t>間接</t>
  </si>
  <si>
    <t>ABTs</t>
  </si>
  <si>
    <t>Target 1</t>
  </si>
  <si>
    <t>By 2020, at the latest, people are aware of the values of biodiversity and the steps they can take to conserve and use it sustainably.</t>
  </si>
  <si>
    <t>SDGs</t>
  </si>
  <si>
    <t>Goal 1</t>
  </si>
  <si>
    <t>End poverty in all its forms everywhere</t>
  </si>
  <si>
    <t>Target 2</t>
  </si>
  <si>
    <t>By 2020, at the latest, biodiversity values have been integrated into national and local development and poverty reduction strategies and planning processes and are being incorporated into national accounting, as appropriate, and reporting systems.</t>
  </si>
  <si>
    <t>Goal 2</t>
  </si>
  <si>
    <t>End hunger, achieve food security and improved nutrition and promote sustainable agriculture</t>
  </si>
  <si>
    <t>Target 3</t>
  </si>
  <si>
    <t>By 2020, at the latest, incentives, including subsidies, harmful to biodiversity are eliminated, phased out or reformed in order to minimize or avoid negative impacts, and positive incentives for the conservation and sustainable use of biodiversity are developed and applied, consistent and in harmony with the Convention and other relevant international obligations, taking into account national socio economic conditions.</t>
  </si>
  <si>
    <t>Goal 3</t>
  </si>
  <si>
    <t>Ensure healthy lives and promote well-being for all at all ages</t>
  </si>
  <si>
    <t>Target 4</t>
  </si>
  <si>
    <t>By 2020, at the latest, Governments, business and stakeholders at all levels have taken steps to achieve or have implemented plans for sustainable production and consumption and have kept the impacts of use of natural resources well within safe ecological limits.</t>
  </si>
  <si>
    <t>Goal 4</t>
  </si>
  <si>
    <t>Ensure inclusive and equitable quality education and promote lifelong learning opportunities for all</t>
  </si>
  <si>
    <t>Target 5</t>
  </si>
  <si>
    <t>By 2020, the rate of loss of all natural habitats, including forests, is at least halved and where feasible brought close to zero, and degradation and fragmentation is significantly reduced.</t>
  </si>
  <si>
    <t>Goal 5</t>
  </si>
  <si>
    <t>Achieve gender equality and empower all women and girls</t>
  </si>
  <si>
    <t>Target 6</t>
  </si>
  <si>
    <t>By 2020 all fish and invertebrate stocks and aquatic plants are managed and harvested sustainably, legally and applying ecosystem based approaches, so that overfishing is avoided, recovery plans and measures are in place for all depleted species, fisheries have no significant adverse impacts on threatened species and vulnerable ecosystems and the impacts of fisheries on stocks, species and ecosystems are within safe ecological limits.</t>
  </si>
  <si>
    <t>Goal 6</t>
  </si>
  <si>
    <t>Ensure availability and sustainable management of water and sanitation for all</t>
  </si>
  <si>
    <t>Target 7</t>
  </si>
  <si>
    <t>By 2020 areas under agriculture, aquaculture and forestry are managed sustainably, ensuring conservation of biodiversity.</t>
  </si>
  <si>
    <t>Goal 7</t>
  </si>
  <si>
    <t>Ensure access to affordable, reliable, sustainable and modern energy for all</t>
  </si>
  <si>
    <t>Target 8</t>
  </si>
  <si>
    <t>By 2020, pollution, including from excess nutrients, has been brought to levels that are not detrimental to ecosystem function and biodiversity.</t>
  </si>
  <si>
    <t>Goal 8</t>
  </si>
  <si>
    <t>Promote sustained, inclusive and sustainable economic growth, full and productive employment and decent work for all</t>
  </si>
  <si>
    <t>Target 9</t>
  </si>
  <si>
    <t>By 2020, invasive alien species and pathways are identified and prioritized, priority species are controlled or eradicated, and measures are in place to manage pathways to prevent their introduction and establishment.</t>
  </si>
  <si>
    <t>Goal 9</t>
  </si>
  <si>
    <t>Build resilient infrastructure, promote inclusive and sustainable industrialization and foster innovation</t>
  </si>
  <si>
    <t>Target 10</t>
  </si>
  <si>
    <t>Goal 10</t>
  </si>
  <si>
    <t>Reduce inequality within and among countries</t>
  </si>
  <si>
    <t>Target 11</t>
  </si>
  <si>
    <t>By 2020, at least 17 per cent of terrestrial and inland water, and 10 per cent of coastal and marine areas, especially areas of particular importance for biodiversity and ecosystem services, are conserved through effectively and equitably managed, ecologically representative and well connected systems of protected areas and other effective area-based conservation measures, and integrated into the wider landscapes and seascapes.</t>
  </si>
  <si>
    <t>Goal 11</t>
  </si>
  <si>
    <t>Make cities and human settlements inclusive, safe, resilient and sustainable</t>
  </si>
  <si>
    <t>Target 12</t>
  </si>
  <si>
    <t>By 2020 the extinction of known threatened species has been prevented and their conservation status, particularly of those most in decline, has been improved and sustained.</t>
  </si>
  <si>
    <t>Goal 12</t>
  </si>
  <si>
    <t>Ensure sustainable consumption and production patterns</t>
  </si>
  <si>
    <t>Target 13</t>
  </si>
  <si>
    <t>By 2020, the genetic diversity of cultivated plants and farmed and domesticated animals and of wild relatives, including other socio-economically as well as culturally valuable species, is maintained, and strategies have been developed and implemented for minimizing genetic erosion and safeguarding their genetic diversity.</t>
  </si>
  <si>
    <t>Goal 13</t>
  </si>
  <si>
    <t>Take urgent action to combat climate change and its impacts</t>
  </si>
  <si>
    <t>Target 14</t>
  </si>
  <si>
    <t>By 2020, ecosystems that provide essential services, including services related to water, and contribute to health, livelihoods and well-being, are restored and safeguarded, taking into account the needs of women, indigenous and local communities, and the poor and vulnerable.</t>
  </si>
  <si>
    <t>Goal 14</t>
  </si>
  <si>
    <t>Conserve and sustainably use the oceans, seas and marine resources for sustainable development</t>
  </si>
  <si>
    <t>Target 15</t>
  </si>
  <si>
    <t>By 2020, ecosystem resilience and the contribution of biodiversity to carbon stocks has been enhanced, through conservation and restoration, including restoration of at least 15 per cent of degraded ecosystems, thereby contributing to climate change mitigation and adaptation and to combating desertification.</t>
  </si>
  <si>
    <t>Goal 15</t>
  </si>
  <si>
    <t>Protect, restore and promote sustainable use of terrestrial ecosystems, sustainably manage forests, combat desertification, and halt and reverse land degradation and halt biodiversity loss</t>
  </si>
  <si>
    <t>Target 16</t>
  </si>
  <si>
    <t>By 2015, the Nagoya Protocol on Access to Genetic Resources and the Fair and Equitable Sharing of Benefits Arising from their Utilization is in force and operational, consistent with national legislation.</t>
  </si>
  <si>
    <t>Goal 16</t>
  </si>
  <si>
    <t>Promote peaceful and inclusive societies for sustainable development, provide access to justice for all and build effective, accountable and inclusive institutions at all levels</t>
  </si>
  <si>
    <t>Target 17</t>
  </si>
  <si>
    <t>By 2015 each Party has developed, adopted as a policy instrument, and has commenced implementing an effective, participatory and updated national biodiversity strategy and action plan.</t>
  </si>
  <si>
    <t>Goal 17</t>
  </si>
  <si>
    <t>Strengthen the means of implementation and revitalize the Global Partnership for Sustainable Development</t>
  </si>
  <si>
    <t>Target 18</t>
  </si>
  <si>
    <t>By 2020, the traditional knowledge, innovations and practices of indigenous and local communities relevant for the conservation and sustainable use of biodiversity, and their customary use of biological resources, are respected, subject to national legislation and relevant international obligations, and fully integrated and reflected in the implementation of the Convention with the full and effective participation of indigenous and local communities, at all relevant levels.</t>
  </si>
  <si>
    <t>Target 19</t>
  </si>
  <si>
    <t>By 2020, knowledge, the science base and technologies relating to biodiversity, its values, functioning, status and trends, and the consequences of its loss, are improved, widely shared and transferred, and applied.</t>
  </si>
  <si>
    <t>Target 20</t>
  </si>
  <si>
    <t>By 2020, at the latest, the mobilization of financial resources for effectively implementing the Strategic Plan for Biodiversity 2011-2020 from all sources, and in accordance with the consolidated and agreed process in the Strategy for Resource Mobilization, should increase substantially from the current levels. This target will be subject to changes contingent to resource needs assessments to be developed and reported by Parties.</t>
  </si>
  <si>
    <t>どのようなイノベーションを生み出し、対象地域に影響を与えるのか（100ワード以内）</t>
  </si>
  <si>
    <t>どのように長期継続をするのか（100ワード以内）</t>
  </si>
  <si>
    <t>主な活動</t>
  </si>
  <si>
    <t>1年目</t>
  </si>
  <si>
    <t>2年目</t>
  </si>
  <si>
    <t>第1クォーター</t>
  </si>
  <si>
    <t>第2クォーター</t>
  </si>
  <si>
    <t>第3クォーター</t>
  </si>
  <si>
    <t>第4クォーター</t>
  </si>
  <si>
    <t>予算見積もり合計</t>
  </si>
  <si>
    <t>SDMへの要求額（約10,000USDまで）</t>
  </si>
  <si>
    <t>予算と財務源 （USD）　</t>
  </si>
  <si>
    <t>費目</t>
  </si>
  <si>
    <t>アイテム</t>
  </si>
  <si>
    <t>SDM</t>
  </si>
  <si>
    <t>小計</t>
  </si>
  <si>
    <t>重要な注意：以下に記載されている費用は、一般的に助成金の対象外です。</t>
  </si>
  <si>
    <t>a.  常勤/常勤スタッフ、プロジェクトディレクター/マネージャー。取締役・専任スタッフの人件費、光熱費、水道料金等のオフィス賃料
b.  組織の日常業務に必要な経費
c.  建設費
d.  200米ドルを超える自動車やコンピュータなどの設備費。
e.  下請けは基本的に推奨されませんが、やむを得ない場合は事務局との協議で承認することができ、最大200米ドル
※不明な場合は、プロジェクト経費に関する事務局に連絡してください</t>
  </si>
  <si>
    <t>業務（50ワード以内）</t>
  </si>
  <si>
    <t>プロジェクトのタイトル、期間、資金調達ソース、出力、およびプロジェクトの関連 Web サイトを一覧表示し、提案されたプロジェクトに対するエクスペリエンスの適用方法を説明してください。</t>
  </si>
  <si>
    <t>プロジェクトタイトル</t>
  </si>
  <si>
    <t>寄贈者</t>
  </si>
  <si>
    <t>資金金額</t>
  </si>
  <si>
    <t>職位/組織</t>
  </si>
  <si>
    <t>NGO</t>
  </si>
  <si>
    <t>Afghanistan</t>
  </si>
  <si>
    <t>Albania</t>
  </si>
  <si>
    <t>Algeria</t>
  </si>
  <si>
    <t>Andorra</t>
  </si>
  <si>
    <t>Angola</t>
  </si>
  <si>
    <t>Antigua and Barbuda</t>
  </si>
  <si>
    <t>Argentina</t>
  </si>
  <si>
    <t>Armenia</t>
  </si>
  <si>
    <t>Australia</t>
  </si>
  <si>
    <t>Austria</t>
  </si>
  <si>
    <t>Azerbaijan</t>
  </si>
  <si>
    <t>Bahamas</t>
  </si>
  <si>
    <t>Bahrain</t>
  </si>
  <si>
    <t>Bangladesh</t>
  </si>
  <si>
    <t>Barbados</t>
  </si>
  <si>
    <t>Belarus</t>
  </si>
  <si>
    <t>Belgium</t>
  </si>
  <si>
    <t>Belize</t>
  </si>
  <si>
    <t>Benin</t>
  </si>
  <si>
    <t>Bhutan</t>
  </si>
  <si>
    <t>Bolivia, Plurinational State of</t>
  </si>
  <si>
    <t>Bosnia and Herzegovina</t>
  </si>
  <si>
    <t>Botswana</t>
  </si>
  <si>
    <t>Brazil</t>
  </si>
  <si>
    <t>Brunei Darussalam</t>
  </si>
  <si>
    <t>Bulgaria</t>
  </si>
  <si>
    <t>Burkina Faso</t>
  </si>
  <si>
    <t>Burundi</t>
  </si>
  <si>
    <t>Cambodia</t>
  </si>
  <si>
    <t>Cameroon</t>
  </si>
  <si>
    <t>Canada</t>
  </si>
  <si>
    <t>Cape Verde</t>
  </si>
  <si>
    <t>Central African Republic</t>
  </si>
  <si>
    <t>Chad</t>
  </si>
  <si>
    <t>Chile</t>
  </si>
  <si>
    <t>China</t>
  </si>
  <si>
    <t>Colombia</t>
  </si>
  <si>
    <t>Comoros</t>
  </si>
  <si>
    <t>Congo</t>
  </si>
  <si>
    <t>Congo, the Democratic Republic of the</t>
  </si>
  <si>
    <t>Cook Islands</t>
  </si>
  <si>
    <t>Costa Rica</t>
  </si>
  <si>
    <t>Côte d'Ivoire</t>
  </si>
  <si>
    <t>Croatia</t>
  </si>
  <si>
    <t>Cuba</t>
  </si>
  <si>
    <t>Cyprus</t>
  </si>
  <si>
    <t>Czechia</t>
  </si>
  <si>
    <t>Denmark</t>
  </si>
  <si>
    <t>Djibouti</t>
  </si>
  <si>
    <t>Dominica</t>
  </si>
  <si>
    <t>Dominican Republic</t>
  </si>
  <si>
    <t>Ecuador</t>
  </si>
  <si>
    <t>Egypt</t>
  </si>
  <si>
    <t>El Salvador</t>
  </si>
  <si>
    <t>Equatorial Guinea</t>
  </si>
  <si>
    <t>Eritrea</t>
  </si>
  <si>
    <t>Estonia</t>
  </si>
  <si>
    <t>Eswatini</t>
  </si>
  <si>
    <t>（Swaziland）</t>
  </si>
  <si>
    <t>Ethiopia</t>
  </si>
  <si>
    <t>Fiji</t>
  </si>
  <si>
    <t>Finland</t>
  </si>
  <si>
    <t>France</t>
  </si>
  <si>
    <t>Gabon</t>
  </si>
  <si>
    <t>Gambia</t>
  </si>
  <si>
    <t>Georgia</t>
  </si>
  <si>
    <t>Germany</t>
  </si>
  <si>
    <t>Ghana</t>
  </si>
  <si>
    <t>Greece</t>
  </si>
  <si>
    <t>Grenada</t>
  </si>
  <si>
    <t>Guatemala</t>
  </si>
  <si>
    <t>Guinea</t>
  </si>
  <si>
    <t>Guinea-Bissau</t>
  </si>
  <si>
    <t>Guyana</t>
  </si>
  <si>
    <t>Haiti</t>
  </si>
  <si>
    <t>Holy See (Vatican City State)</t>
  </si>
  <si>
    <t>Honduras</t>
  </si>
  <si>
    <t>Hungary</t>
  </si>
  <si>
    <t>Iceland</t>
  </si>
  <si>
    <t>India</t>
  </si>
  <si>
    <t>Indonesia</t>
  </si>
  <si>
    <t>Iran, Islamic Republic of</t>
  </si>
  <si>
    <t>Iraq</t>
  </si>
  <si>
    <t>Ireland</t>
  </si>
  <si>
    <t>Israel</t>
  </si>
  <si>
    <t>Italy</t>
  </si>
  <si>
    <t>Jamaica</t>
  </si>
  <si>
    <t>Japan</t>
  </si>
  <si>
    <t>Jordan</t>
  </si>
  <si>
    <t>Kazakhstan</t>
  </si>
  <si>
    <t>Kenya</t>
  </si>
  <si>
    <t>Kiribati</t>
  </si>
  <si>
    <t>Korea, Democratic People's Republic of</t>
  </si>
  <si>
    <t>Korea, Republic of</t>
  </si>
  <si>
    <t>Kosovo</t>
  </si>
  <si>
    <t>Kuwait</t>
  </si>
  <si>
    <t>Kyrgyzstan</t>
  </si>
  <si>
    <t>Lao People's Democratic Republic</t>
  </si>
  <si>
    <t>Latvia</t>
  </si>
  <si>
    <t>Lebanon</t>
  </si>
  <si>
    <t>Lesotho</t>
  </si>
  <si>
    <t>Liberia</t>
  </si>
  <si>
    <t>Libya</t>
  </si>
  <si>
    <t>Liechtenstein</t>
  </si>
  <si>
    <t>Lithuania</t>
  </si>
  <si>
    <t>Luxembourg</t>
  </si>
  <si>
    <t>Macedonia, the former Yugoslav Republic</t>
  </si>
  <si>
    <t>Madagascar</t>
  </si>
  <si>
    <t>Malawi</t>
  </si>
  <si>
    <t>Malaysia</t>
  </si>
  <si>
    <t>Maldives</t>
  </si>
  <si>
    <t>Mali</t>
  </si>
  <si>
    <t>Malta</t>
  </si>
  <si>
    <t>Marshall Islands</t>
  </si>
  <si>
    <t>Mauritania</t>
  </si>
  <si>
    <t>Mauritius</t>
  </si>
  <si>
    <t>Mexico</t>
  </si>
  <si>
    <t>Micronesia, Federated States of</t>
  </si>
  <si>
    <t>Moldova, Republic of</t>
  </si>
  <si>
    <t>Monaco</t>
  </si>
  <si>
    <t>Mongolia</t>
  </si>
  <si>
    <t>Montenegro</t>
  </si>
  <si>
    <t>Morocco</t>
  </si>
  <si>
    <t>Mozambique</t>
  </si>
  <si>
    <t>Myanmar</t>
  </si>
  <si>
    <t>Nagorno Karabagh Republic</t>
  </si>
  <si>
    <t>Namibia</t>
  </si>
  <si>
    <t>Nauru</t>
  </si>
  <si>
    <t>Nepal</t>
  </si>
  <si>
    <t>Netherlands</t>
  </si>
  <si>
    <t>New Zealand</t>
  </si>
  <si>
    <t>Nicaragua</t>
  </si>
  <si>
    <t>Niger</t>
  </si>
  <si>
    <t>Nigeria</t>
  </si>
  <si>
    <t>Niue</t>
  </si>
  <si>
    <t>Northern Cyprus</t>
  </si>
  <si>
    <t>Norway</t>
  </si>
  <si>
    <t>Oman</t>
  </si>
  <si>
    <t>Pakistan</t>
  </si>
  <si>
    <t>Palau</t>
  </si>
  <si>
    <t>Palestinian Territory, Occupied</t>
  </si>
  <si>
    <t>Panama</t>
  </si>
  <si>
    <t>Papua New Guinea</t>
  </si>
  <si>
    <t>Paraguay</t>
  </si>
  <si>
    <t>Peru</t>
  </si>
  <si>
    <t>Philippines</t>
  </si>
  <si>
    <t>Poland</t>
  </si>
  <si>
    <t>Portugal</t>
  </si>
  <si>
    <t>Pridnestrovian Moldavian Republic</t>
  </si>
  <si>
    <t>Qatar</t>
  </si>
  <si>
    <t>Romania</t>
  </si>
  <si>
    <t>Russian Federation</t>
  </si>
  <si>
    <t>Rwanda</t>
  </si>
  <si>
    <t>Saint Kitts and Nevis</t>
  </si>
  <si>
    <t>Saint Lucia</t>
  </si>
  <si>
    <t>Saint Vincent and the Grenadines</t>
  </si>
  <si>
    <t>Samoa</t>
  </si>
  <si>
    <t>San Marino</t>
  </si>
  <si>
    <t>Sao Tome and Principe</t>
  </si>
  <si>
    <t>Saudi Arabia</t>
  </si>
  <si>
    <t>Senegal</t>
  </si>
  <si>
    <t>Serbia</t>
  </si>
  <si>
    <t>Seychelles</t>
  </si>
  <si>
    <t>Sierra Leone</t>
  </si>
  <si>
    <t>Singapore</t>
  </si>
  <si>
    <t>Slovakia</t>
  </si>
  <si>
    <t>Slovenia</t>
  </si>
  <si>
    <t>Solomon Islands</t>
  </si>
  <si>
    <t>Somalia</t>
  </si>
  <si>
    <t>Somaliland, Republic of</t>
  </si>
  <si>
    <t>South Africa</t>
  </si>
  <si>
    <t>South Ossetia</t>
  </si>
  <si>
    <t>South Sudan</t>
  </si>
  <si>
    <t>Spain</t>
  </si>
  <si>
    <t>Sri Lanka</t>
  </si>
  <si>
    <t>Sudan</t>
  </si>
  <si>
    <t>Suriname</t>
  </si>
  <si>
    <t>Sweden</t>
  </si>
  <si>
    <t>Switzerland</t>
  </si>
  <si>
    <t>Syrian Arab Republic</t>
  </si>
  <si>
    <t>Taiwan, Province of China</t>
  </si>
  <si>
    <t>Tajikistan</t>
  </si>
  <si>
    <t>Tanzania, United Republic of</t>
  </si>
  <si>
    <t>Thailand</t>
  </si>
  <si>
    <t>Timor-Leste</t>
  </si>
  <si>
    <t>Togo</t>
  </si>
  <si>
    <t>Tonga</t>
  </si>
  <si>
    <t>Trinidad and Tobago</t>
  </si>
  <si>
    <t>Tunisia</t>
  </si>
  <si>
    <t>Turkey</t>
  </si>
  <si>
    <t>Turkmenistan</t>
  </si>
  <si>
    <t>Tuvalu</t>
  </si>
  <si>
    <t>Uganda</t>
  </si>
  <si>
    <t>Ukraine</t>
  </si>
  <si>
    <t>United Arab Emirates</t>
  </si>
  <si>
    <t>United Kingdom</t>
  </si>
  <si>
    <t>United States</t>
  </si>
  <si>
    <t>Uruguay</t>
  </si>
  <si>
    <t>Uzbekistan</t>
  </si>
  <si>
    <t>Vanuatu</t>
  </si>
  <si>
    <t>Venezuela, Bolivarian Republic of</t>
  </si>
  <si>
    <t>Viet Nam</t>
  </si>
  <si>
    <t>Western Sahara</t>
  </si>
  <si>
    <t>Yemen</t>
  </si>
  <si>
    <t>Zambia</t>
  </si>
  <si>
    <t>Zimbabwe</t>
  </si>
  <si>
    <r>
      <t>Sheet 1/2</t>
    </r>
    <r>
      <rPr>
        <b/>
        <sz val="14"/>
        <color rgb="FFFFFFFF"/>
        <rFont val="ＭＳ Ｐゴシック"/>
        <family val="3"/>
        <charset val="128"/>
      </rPr>
      <t>：</t>
    </r>
    <r>
      <rPr>
        <b/>
        <sz val="14"/>
        <color rgb="FFFFFFFF"/>
        <rFont val="Calibri"/>
        <family val="2"/>
      </rPr>
      <t>Organisation information and Project outline</t>
    </r>
    <phoneticPr fontId="24"/>
  </si>
  <si>
    <t>Project summary</t>
    <phoneticPr fontId="24"/>
  </si>
  <si>
    <t>Organisation name</t>
    <phoneticPr fontId="24"/>
  </si>
  <si>
    <t>Project title</t>
    <phoneticPr fontId="24"/>
  </si>
  <si>
    <t>Country of project site (select)</t>
    <phoneticPr fontId="24"/>
  </si>
  <si>
    <r>
      <t xml:space="preserve">Select </t>
    </r>
    <r>
      <rPr>
        <sz val="10"/>
        <color theme="1"/>
        <rFont val="ＭＳ Ｐゴシック"/>
        <family val="3"/>
        <charset val="128"/>
      </rPr>
      <t>▼</t>
    </r>
    <phoneticPr fontId="17"/>
  </si>
  <si>
    <t>Area of project site (ha)</t>
    <phoneticPr fontId="24"/>
  </si>
  <si>
    <t>Project type (select)</t>
    <phoneticPr fontId="24"/>
  </si>
  <si>
    <t>Project period</t>
    <phoneticPr fontId="24"/>
  </si>
  <si>
    <t>End (month, year)</t>
    <phoneticPr fontId="24"/>
  </si>
  <si>
    <t>Start (month, year)</t>
    <phoneticPr fontId="24"/>
  </si>
  <si>
    <t>Number of beneficiaries</t>
    <phoneticPr fontId="24"/>
  </si>
  <si>
    <t>Total</t>
    <phoneticPr fontId="24"/>
  </si>
  <si>
    <t>Number of women</t>
    <phoneticPr fontId="24"/>
  </si>
  <si>
    <t>Estimate of the budget amount (USD) *Auto-filling from form 2</t>
    <phoneticPr fontId="17"/>
  </si>
  <si>
    <t>Requested amount from SDM</t>
    <phoneticPr fontId="17"/>
  </si>
  <si>
    <t>Co-financing</t>
    <phoneticPr fontId="24"/>
  </si>
  <si>
    <t>Project outline (200 - 250 words)</t>
    <phoneticPr fontId="24"/>
  </si>
  <si>
    <t>Organisation type (select)</t>
    <phoneticPr fontId="24"/>
  </si>
  <si>
    <t>Please check if it is an IPSI member.</t>
    <phoneticPr fontId="24"/>
  </si>
  <si>
    <t>Information of project implementation organisation</t>
    <phoneticPr fontId="24"/>
  </si>
  <si>
    <t>Information about the organisation</t>
    <phoneticPr fontId="17"/>
  </si>
  <si>
    <t>Organisation's URL</t>
    <phoneticPr fontId="24"/>
  </si>
  <si>
    <t>Scope of work (within 50 words)</t>
    <phoneticPr fontId="24"/>
  </si>
  <si>
    <t>Period</t>
    <phoneticPr fontId="24"/>
  </si>
  <si>
    <r>
      <t>W</t>
    </r>
    <r>
      <rPr>
        <sz val="10"/>
        <color theme="1"/>
        <rFont val="Calibri"/>
        <family val="2"/>
      </rPr>
      <t>ebsite (URL) if available</t>
    </r>
    <phoneticPr fontId="24"/>
  </si>
  <si>
    <t>Donor</t>
    <phoneticPr fontId="24"/>
  </si>
  <si>
    <t>Fund</t>
    <phoneticPr fontId="17"/>
  </si>
  <si>
    <t>Name</t>
    <phoneticPr fontId="24"/>
  </si>
  <si>
    <t>Role</t>
    <phoneticPr fontId="24"/>
  </si>
  <si>
    <t>Position and organisation</t>
    <phoneticPr fontId="24"/>
  </si>
  <si>
    <t>Please fill in form 2 as well.</t>
    <phoneticPr fontId="24"/>
  </si>
  <si>
    <t>Project strategy</t>
    <phoneticPr fontId="24"/>
  </si>
  <si>
    <t>Forest</t>
    <phoneticPr fontId="24"/>
  </si>
  <si>
    <t>Grassland</t>
    <phoneticPr fontId="24"/>
  </si>
  <si>
    <t>Dryland</t>
    <phoneticPr fontId="24"/>
  </si>
  <si>
    <t>Mountain</t>
    <phoneticPr fontId="24"/>
  </si>
  <si>
    <t>Urban/peri-urban</t>
    <phoneticPr fontId="24"/>
  </si>
  <si>
    <t>Other (please specify)</t>
    <phoneticPr fontId="24"/>
  </si>
  <si>
    <t>Overall aim and objectives (within 100 words)</t>
    <phoneticPr fontId="24"/>
  </si>
  <si>
    <t>Planned activities and outputs</t>
    <phoneticPr fontId="24"/>
  </si>
  <si>
    <t>Activity title</t>
    <phoneticPr fontId="24"/>
  </si>
  <si>
    <t>Output</t>
    <phoneticPr fontId="24"/>
  </si>
  <si>
    <t>Risks and assumptions (within 100 words)</t>
    <phoneticPr fontId="24"/>
  </si>
  <si>
    <t>Contribution to IPSI and global targets</t>
    <phoneticPr fontId="24"/>
  </si>
  <si>
    <t>SDGs</t>
    <phoneticPr fontId="24"/>
  </si>
  <si>
    <t>Target</t>
    <phoneticPr fontId="24"/>
  </si>
  <si>
    <t>Direct</t>
    <phoneticPr fontId="24"/>
  </si>
  <si>
    <t>Indirect</t>
    <phoneticPr fontId="24"/>
  </si>
  <si>
    <t>Goal</t>
    <phoneticPr fontId="24"/>
  </si>
  <si>
    <t>Contents</t>
    <phoneticPr fontId="24"/>
  </si>
  <si>
    <t>1st year</t>
    <phoneticPr fontId="24"/>
  </si>
  <si>
    <t>2nd year (in case that the project period is 2 years)</t>
    <phoneticPr fontId="24"/>
  </si>
  <si>
    <t>1st quarter</t>
    <phoneticPr fontId="24"/>
  </si>
  <si>
    <t>2nd quarter</t>
  </si>
  <si>
    <t>3rd quarter</t>
  </si>
  <si>
    <t>4th quarter</t>
    <phoneticPr fontId="24"/>
  </si>
  <si>
    <t>1st quarter</t>
    <phoneticPr fontId="17"/>
  </si>
  <si>
    <t>Budget estimate</t>
    <phoneticPr fontId="24"/>
  </si>
  <si>
    <t>Source and amount of co-financing/in-kind contributions</t>
    <phoneticPr fontId="17"/>
  </si>
  <si>
    <t>Name(s) of source(s)/organisation(s)</t>
    <phoneticPr fontId="24"/>
  </si>
  <si>
    <t>Amount</t>
    <phoneticPr fontId="24"/>
  </si>
  <si>
    <t>BUDGET BREAKDOWN</t>
    <phoneticPr fontId="24"/>
  </si>
  <si>
    <t>Activity title (select)</t>
    <phoneticPr fontId="17"/>
  </si>
  <si>
    <t>Activity title (select)</t>
    <phoneticPr fontId="24"/>
  </si>
  <si>
    <t>Item</t>
    <phoneticPr fontId="24"/>
  </si>
  <si>
    <t>Item type (select)</t>
    <phoneticPr fontId="17"/>
  </si>
  <si>
    <t>Sub-total</t>
    <phoneticPr fontId="24"/>
  </si>
  <si>
    <t>IMPORTANT NOTE: The expenses listed below are generally not eligible to be covered by the grant.</t>
    <phoneticPr fontId="24"/>
  </si>
  <si>
    <t>Application sheet consits of 2 pages. Please fill in both completely.</t>
    <phoneticPr fontId="24"/>
  </si>
  <si>
    <t>Country</t>
    <phoneticPr fontId="24"/>
  </si>
  <si>
    <t>Project type</t>
    <phoneticPr fontId="24"/>
  </si>
  <si>
    <t>Organisation type</t>
    <phoneticPr fontId="24"/>
  </si>
  <si>
    <t>Organisation type of stakeholder</t>
    <phoneticPr fontId="24"/>
  </si>
  <si>
    <t>Item type</t>
    <phoneticPr fontId="24"/>
  </si>
  <si>
    <t>Year</t>
    <phoneticPr fontId="17"/>
  </si>
  <si>
    <t>Month</t>
    <phoneticPr fontId="17"/>
  </si>
  <si>
    <t>Activity title</t>
    <phoneticPr fontId="17"/>
  </si>
  <si>
    <t>Field implementation</t>
    <phoneticPr fontId="24"/>
  </si>
  <si>
    <t>Partnership building</t>
    <phoneticPr fontId="24"/>
  </si>
  <si>
    <t>Research</t>
    <phoneticPr fontId="24"/>
  </si>
  <si>
    <t>Education</t>
    <phoneticPr fontId="24"/>
  </si>
  <si>
    <t>Government</t>
    <phoneticPr fontId="24"/>
  </si>
  <si>
    <t>Academic/research institution</t>
    <phoneticPr fontId="24"/>
  </si>
  <si>
    <t>Private company</t>
    <phoneticPr fontId="24"/>
  </si>
  <si>
    <t>Local government</t>
    <phoneticPr fontId="24"/>
  </si>
  <si>
    <t>Other</t>
    <phoneticPr fontId="24"/>
  </si>
  <si>
    <t>Travel</t>
    <phoneticPr fontId="24"/>
  </si>
  <si>
    <t>Meeting</t>
    <phoneticPr fontId="24"/>
  </si>
  <si>
    <t>Printing</t>
    <phoneticPr fontId="24"/>
  </si>
  <si>
    <t>Communication and transportation</t>
    <phoneticPr fontId="24"/>
  </si>
  <si>
    <t>Equipment</t>
    <phoneticPr fontId="24"/>
  </si>
  <si>
    <t>Past relevant projects</t>
    <phoneticPr fontId="17"/>
  </si>
  <si>
    <t>Staffing for the proposed project</t>
    <phoneticPr fontId="17"/>
  </si>
  <si>
    <t>Type of ecosystems (select all applicable)</t>
    <phoneticPr fontId="24"/>
  </si>
  <si>
    <t>Indicator value (project end)</t>
    <phoneticPr fontId="24"/>
  </si>
  <si>
    <t>Project stakeholders</t>
    <phoneticPr fontId="17"/>
  </si>
  <si>
    <t>What innovation will the project create? (within 100 words)</t>
    <phoneticPr fontId="24"/>
  </si>
  <si>
    <t>Project timeline</t>
    <phoneticPr fontId="17"/>
  </si>
  <si>
    <t>Unit of indicator</t>
    <phoneticPr fontId="24"/>
  </si>
  <si>
    <r>
      <t xml:space="preserve">Collaborating organisations </t>
    </r>
    <r>
      <rPr>
        <sz val="12"/>
        <color theme="1"/>
        <rFont val="Calibri"/>
        <family val="2"/>
      </rPr>
      <t xml:space="preserve">  </t>
    </r>
    <phoneticPr fontId="17"/>
  </si>
  <si>
    <t>Indicator value (baseline)</t>
    <phoneticPr fontId="24"/>
  </si>
  <si>
    <t>(Please check in the boxes for each activity)</t>
    <phoneticPr fontId="17"/>
  </si>
  <si>
    <t>Remuneration</t>
    <phoneticPr fontId="24"/>
  </si>
  <si>
    <t>Freshwater</t>
    <phoneticPr fontId="24"/>
  </si>
  <si>
    <t>Select ▼</t>
  </si>
  <si>
    <t>Total</t>
    <phoneticPr fontId="17"/>
  </si>
  <si>
    <t>Expected outcome (within 200 words)</t>
    <phoneticPr fontId="24"/>
  </si>
  <si>
    <t>How can the long-term continuation of the project be secured? (within 100 words)</t>
    <phoneticPr fontId="24"/>
  </si>
  <si>
    <t>Sheet 2/2: Project details</t>
    <phoneticPr fontId="24"/>
  </si>
  <si>
    <t>Select ▼</t>
    <phoneticPr fontId="17"/>
  </si>
  <si>
    <t>Coast</t>
    <phoneticPr fontId="17"/>
  </si>
  <si>
    <t>GBF</t>
    <phoneticPr fontId="17"/>
  </si>
  <si>
    <t>Target 21</t>
  </si>
  <si>
    <t>Target 22</t>
  </si>
  <si>
    <t>Target 23</t>
  </si>
  <si>
    <t>1. Knowledge co-production, management and uptake</t>
    <phoneticPr fontId="17"/>
  </si>
  <si>
    <t>2. Institutional frameworks and capacity development</t>
    <phoneticPr fontId="17"/>
  </si>
  <si>
    <t>4. Ecosystem restoration</t>
    <phoneticPr fontId="17"/>
  </si>
  <si>
    <t>5. Sustainable value chain development</t>
    <phoneticPr fontId="17"/>
  </si>
  <si>
    <t>3. Area-based conservation measures</t>
    <phoneticPr fontId="17"/>
  </si>
  <si>
    <t>Word count:</t>
    <phoneticPr fontId="17"/>
  </si>
  <si>
    <t>KMGBF Target</t>
    <phoneticPr fontId="24"/>
  </si>
  <si>
    <t xml:space="preserve"> In what way does your project fall in line with the following IPSI strategic objectives (see the instruction on the right for more details)? (select all applicable)</t>
    <phoneticPr fontId="17"/>
  </si>
  <si>
    <t>Number of item</t>
    <phoneticPr fontId="24"/>
  </si>
  <si>
    <t>Unit of item</t>
    <phoneticPr fontId="17"/>
  </si>
  <si>
    <t>Price of total items</t>
    <phoneticPr fontId="17"/>
  </si>
  <si>
    <t>SEPLS of the project site (within 250 words)</t>
    <phoneticPr fontId="24"/>
  </si>
  <si>
    <t>Issues or challenges to be addressed by the project (within 100 words)</t>
    <phoneticPr fontId="24"/>
  </si>
  <si>
    <t>Role(s) in this project (within 100 words)</t>
    <phoneticPr fontId="24"/>
  </si>
  <si>
    <t>Ongoing or past projects or activities in the project site (if applicable)</t>
    <phoneticPr fontId="24"/>
  </si>
  <si>
    <t>SDG Goal</t>
    <phoneticPr fontId="24"/>
  </si>
  <si>
    <t>4th quarter</t>
    <phoneticPr fontId="17"/>
  </si>
  <si>
    <t>To which global sustainability goals and targets is your project likely to make tangible contributions, i.e. 2030 Kunminng-Montreal Global Biodiversity Framework (KMGBF) and 2030 Sustainable Development Goals (SDGs)? Please select if the contribution is direct or indirect.</t>
    <phoneticPr fontId="17"/>
  </si>
  <si>
    <t>KMGBF</t>
    <phoneticPr fontId="24"/>
  </si>
  <si>
    <t>Indigenous people or local community</t>
    <phoneticPr fontId="17"/>
  </si>
  <si>
    <t>Other</t>
    <phoneticPr fontId="17"/>
  </si>
  <si>
    <t>Other</t>
    <phoneticPr fontId="17"/>
  </si>
  <si>
    <t>Your country's currency</t>
    <phoneticPr fontId="17"/>
  </si>
  <si>
    <t>Date of the applied exchange rate</t>
    <phoneticPr fontId="17"/>
  </si>
  <si>
    <t>= 1 JPY</t>
    <phoneticPr fontId="17"/>
  </si>
  <si>
    <t>Total (in your currency)</t>
    <phoneticPr fontId="24"/>
  </si>
  <si>
    <t>Total (in Japanese Yen)</t>
    <phoneticPr fontId="24"/>
  </si>
  <si>
    <t>Exchange rate between your country’s currency and the Japanese yen*</t>
    <phoneticPr fontId="17"/>
  </si>
  <si>
    <r>
      <t xml:space="preserve">Requested amount of funds from the SDM Programme (max. </t>
    </r>
    <r>
      <rPr>
        <sz val="10"/>
        <color rgb="FFFF0000"/>
        <rFont val="Calibri"/>
        <family val="2"/>
      </rPr>
      <t>JPY 2,200,000</t>
    </r>
    <r>
      <rPr>
        <sz val="10"/>
        <color rgb="FF000000"/>
        <rFont val="Calibri"/>
        <family val="2"/>
      </rPr>
      <t>)</t>
    </r>
    <phoneticPr fontId="24"/>
  </si>
  <si>
    <t>Plan and Manage all Areas To Reduce Biodiversity Loss</t>
    <phoneticPr fontId="17"/>
  </si>
  <si>
    <t>Restore 30% of all Degraded Ecosystems</t>
    <phoneticPr fontId="17"/>
  </si>
  <si>
    <t>Conserve 30% of Land, Waters and Seas</t>
    <phoneticPr fontId="17"/>
  </si>
  <si>
    <t>Halt Species Extinction, Protect Genetic Diversity, and Manage Human-Wildlife Conflicts</t>
    <phoneticPr fontId="17"/>
  </si>
  <si>
    <t>Ensure Sustainable, Safe and Legal Harvesting and Trade of Wild Species</t>
    <phoneticPr fontId="17"/>
  </si>
  <si>
    <t>Reduce the Introduction of Invasive Alien Species by 50% and Minimize Their Impact</t>
    <phoneticPr fontId="17"/>
  </si>
  <si>
    <t>Reduce Pollution to Levels That Are Not Harmful to Biodiversity</t>
    <phoneticPr fontId="17"/>
  </si>
  <si>
    <t>Minimize the Impacts of Climate Change on Biodiversity and Build Resilience</t>
    <phoneticPr fontId="17"/>
  </si>
  <si>
    <t>Manage Wild Species Sustainably To Benefit People</t>
    <phoneticPr fontId="17"/>
  </si>
  <si>
    <t>Enhance Biodiversity and Sustainability in Agriculture, Aquaculture, Fisheries, and Forestry</t>
    <phoneticPr fontId="17"/>
  </si>
  <si>
    <t>Restore, Maintain and Enhance Nature’s Contributions to People</t>
    <phoneticPr fontId="17"/>
  </si>
  <si>
    <t>Enhance Green Spaces and Urban Planning for Human Well-Being and Biodiversity</t>
    <phoneticPr fontId="17"/>
  </si>
  <si>
    <t>Increase the Sharing of Benefits From Genetic Resources, Digital Sequence Information and Traditional Knowledge</t>
    <phoneticPr fontId="17"/>
  </si>
  <si>
    <t>Integrate Biodiversity in Decision-Making at Every Level</t>
    <phoneticPr fontId="17"/>
  </si>
  <si>
    <t>Businesses Assess, Disclose and Reduce Biodiversity-Related Risks and Negative Impacts</t>
    <phoneticPr fontId="17"/>
  </si>
  <si>
    <t>Enable Sustainable Consumption Choices To Reduce Waste and Overconsumption</t>
    <phoneticPr fontId="17"/>
  </si>
  <si>
    <t>Strengthen Biosafety and Distribute the Benefits of Biotechnology</t>
    <phoneticPr fontId="17"/>
  </si>
  <si>
    <t>Reduce Harmful Incentives by at Least $500 Billion per Year, and Scale Up Positive Incentives for Biodiversity</t>
    <phoneticPr fontId="17"/>
  </si>
  <si>
    <t>Mobilize $200 Billion per Year for Biodiversity From all Sources, Including $30 Billion Through International Finance</t>
    <phoneticPr fontId="17"/>
  </si>
  <si>
    <t xml:space="preserve">Strengthen Capacity-Building, Technology Transfer, and Scientific and Technical Cooperation for Biodiversity </t>
    <phoneticPr fontId="17"/>
  </si>
  <si>
    <t xml:space="preserve">Ensure That Knowledge Is Available and Accessible To Guide Biodiversity Action </t>
    <phoneticPr fontId="17"/>
  </si>
  <si>
    <t>Ensure Participation in Decision-Making and Access to Justice and Information Related to Biodiversity for all</t>
    <phoneticPr fontId="17"/>
  </si>
  <si>
    <t>Ensure Gender Equality and a Gender-Responsive Approach for Biodiversity Action</t>
    <phoneticPr fontId="17"/>
  </si>
  <si>
    <t>Estimated total budget (SDM fund + co-financing/in-kind contributions)</t>
    <phoneticPr fontId="24"/>
  </si>
  <si>
    <t>Number of beneficiaries with IPLC background</t>
    <phoneticPr fontId="24"/>
  </si>
  <si>
    <t>Number of Youth</t>
    <phoneticPr fontId="24"/>
  </si>
  <si>
    <t xml:space="preserve">a. Permanent/full-time staff, and project directors/managers. Personnel expenses for directors and full-time staff, office rent including utilities and water charges.
b. Expenses necessary for the routine operation of the organisation.
c. Construction expenses.
d. Items with a unit price of JPY 50,000 or more—including capital assets such as vehicles and computers. However, items exceeding this threshold that are essential to the project may be approved following consultation with the Secretariat.
e. Sub-contracting is not generally recommended, but if unavoidable, it can be approved upon consultation with the Secretariat.
*In case of any uncertainty or price changes occurring during the implementation or the need to change items to achive the project goal, please contact the Secretariat for guidance on project expenses. </t>
    <phoneticPr fontId="17"/>
  </si>
  <si>
    <t>Name of project site (provice, village name, etc.)</t>
    <phoneticPr fontId="24"/>
  </si>
  <si>
    <t>Address of organisation</t>
    <phoneticPr fontId="24"/>
  </si>
  <si>
    <t>Satoyamas or SEPLS in Japan have been degraded in general due to depopulation, aging and the lack of human resources who engaged in agriculture and forestry. Hayama Town is rich in nature, surrounded by mountains and facing the sea in its western side, though it is not so far from big cities like Yokohama and Tokyo. Therefore, the town is famous as area of villa including an imperial one and the beautiful coastal area with beaches. Therefore, the town does not face depopulation issues like other satoyama areas in Japan but development of residential area, roads and golf course. To cope with the issues, this project aims to mainstream biodiversity into daily life among the local residents and tourists through conservation of satoyama area in the town. To achieve the project aim, we conduct the following activities: 1) visualization of ecosystem services through GIS; 2) tree planting and thinning with local communities around the satoyama area; 3) promotion of composting at home, setting up a compost pool station and provision of compost for local farmers; and 4) organizing farmer's market to sell agricultural products made in a sustaianble way from the town. Through these activities, we expect that the local communities become more aware of the need of satoyama conservation and take part in such activities in a daily basis.</t>
    <phoneticPr fontId="17"/>
  </si>
  <si>
    <t>Institute for Global Environmental Strategies</t>
    <phoneticPr fontId="17"/>
  </si>
  <si>
    <t>Academic/research institution</t>
  </si>
  <si>
    <t>Mainstreaming of biodiversity into daily life through Satoyama conservation in Hayama</t>
    <phoneticPr fontId="17"/>
  </si>
  <si>
    <t>Hayama Town</t>
    <phoneticPr fontId="17"/>
  </si>
  <si>
    <t>Field implementation</t>
  </si>
  <si>
    <t>Government</t>
  </si>
  <si>
    <t>Hayama Agri Friends</t>
    <phoneticPr fontId="17"/>
  </si>
  <si>
    <t>SHOPPING PLAZA HAYAMA STATION</t>
    <phoneticPr fontId="17"/>
  </si>
  <si>
    <t>Private company</t>
  </si>
  <si>
    <t>Isshiki Elementary School</t>
    <phoneticPr fontId="17"/>
  </si>
  <si>
    <t>https://www.iges.or.jp/en</t>
    <phoneticPr fontId="17"/>
  </si>
  <si>
    <t>2108-11 Kamiyamaguchi, Hayama,Kanagawa, 240-0115 Japan</t>
    <phoneticPr fontId="17"/>
  </si>
  <si>
    <t>Established year</t>
    <phoneticPr fontId="17"/>
  </si>
  <si>
    <t>The aim of the Institute is to achieve a new paradigm for civilization and conduct innovative policy development and strategic research for environmental measures, reflecting the
results of research into political decisions for realising sustainable development both in the Asia-Pacific region and globally.</t>
    <phoneticPr fontId="17"/>
  </si>
  <si>
    <t>Jan 2012 - Dec 2015</t>
    <phoneticPr fontId="17"/>
  </si>
  <si>
    <t>Conservation of community forest in Hayama, Japan</t>
    <phoneticPr fontId="17"/>
  </si>
  <si>
    <t>http://www.conservation-community-forest.jp/</t>
    <phoneticPr fontId="17"/>
  </si>
  <si>
    <t>Ministry of Env</t>
    <phoneticPr fontId="17"/>
  </si>
  <si>
    <t>Apr 2014 - Mar 2018</t>
    <phoneticPr fontId="17"/>
  </si>
  <si>
    <t>Application of Indicator of Resilience in SEPLS in Hayama</t>
    <phoneticPr fontId="17"/>
  </si>
  <si>
    <t>N/A</t>
    <phoneticPr fontId="17"/>
  </si>
  <si>
    <t>Yasuo Takahashi</t>
    <phoneticPr fontId="17"/>
  </si>
  <si>
    <t>Project manager: GIS mapping</t>
    <phoneticPr fontId="17"/>
  </si>
  <si>
    <t>Senior Research manager, IGES</t>
    <phoneticPr fontId="17"/>
  </si>
  <si>
    <t>Koji Miwa</t>
    <phoneticPr fontId="17"/>
  </si>
  <si>
    <t>Research manager, IGES</t>
    <phoneticPr fontId="17"/>
  </si>
  <si>
    <t>Chihomi Shigematsu</t>
    <phoneticPr fontId="17"/>
  </si>
  <si>
    <t>Researcher: fieldwork with local communities and
collaborators</t>
    <phoneticPr fontId="17"/>
  </si>
  <si>
    <t>Policy researcher, IGES</t>
    <phoneticPr fontId="17"/>
  </si>
  <si>
    <t>Yuki Uragami</t>
    <phoneticPr fontId="17"/>
  </si>
  <si>
    <t>Logistics and accounting</t>
    <phoneticPr fontId="17"/>
  </si>
  <si>
    <t>Program coodinator, IGES</t>
    <phoneticPr fontId="17"/>
  </si>
  <si>
    <t>Project coodinator: fieldwork with local communities and collaborators</t>
    <phoneticPr fontId="17"/>
  </si>
  <si>
    <t>day</t>
    <phoneticPr fontId="17"/>
  </si>
  <si>
    <t>Rental tables and chairs for selling space</t>
    <phoneticPr fontId="17"/>
  </si>
  <si>
    <t>Equipment</t>
  </si>
  <si>
    <t>Organizing farmer's market
for sustainable agricultural
products</t>
  </si>
  <si>
    <t>signboads</t>
    <phoneticPr fontId="17"/>
  </si>
  <si>
    <t>Signboards for the farmer's market</t>
    <phoneticPr fontId="17"/>
  </si>
  <si>
    <t>gate</t>
    <phoneticPr fontId="17"/>
  </si>
  <si>
    <t>Gate for the compost pool station</t>
    <phoneticPr fontId="17"/>
  </si>
  <si>
    <t>Setting up a compost pool
station and provision of
compost for local farmers</t>
  </si>
  <si>
    <t>compost boxes</t>
    <phoneticPr fontId="17"/>
  </si>
  <si>
    <t>Compost pool station</t>
    <phoneticPr fontId="17"/>
  </si>
  <si>
    <t>protection overalls</t>
    <phoneticPr fontId="17"/>
  </si>
  <si>
    <t>Protection overalls</t>
    <phoneticPr fontId="17"/>
  </si>
  <si>
    <t>Tree planting and thinning
with local communities</t>
  </si>
  <si>
    <t>goggles</t>
    <phoneticPr fontId="17"/>
  </si>
  <si>
    <t>Goggles</t>
    <phoneticPr fontId="17"/>
  </si>
  <si>
    <t>helmets</t>
    <phoneticPr fontId="17"/>
  </si>
  <si>
    <t>Helmets</t>
    <phoneticPr fontId="17"/>
  </si>
  <si>
    <t>power winches</t>
    <phoneticPr fontId="17"/>
  </si>
  <si>
    <t>Power winches</t>
    <phoneticPr fontId="17"/>
  </si>
  <si>
    <t>ladders</t>
    <phoneticPr fontId="17"/>
  </si>
  <si>
    <t>Ladders</t>
    <phoneticPr fontId="17"/>
  </si>
  <si>
    <t>knives</t>
    <phoneticPr fontId="17"/>
  </si>
  <si>
    <t>Knives</t>
    <phoneticPr fontId="17"/>
  </si>
  <si>
    <t>chainsaws</t>
    <phoneticPr fontId="17"/>
  </si>
  <si>
    <t>Chainsaws</t>
    <phoneticPr fontId="17"/>
  </si>
  <si>
    <t>transportation fee</t>
    <phoneticPr fontId="17"/>
  </si>
  <si>
    <t>Transportation fee for
students from school to
planting site for 3 days</t>
    <phoneticPr fontId="17"/>
  </si>
  <si>
    <t>Travel</t>
  </si>
  <si>
    <t>shovels</t>
    <phoneticPr fontId="17"/>
  </si>
  <si>
    <t>Planting equipments</t>
    <phoneticPr fontId="17"/>
  </si>
  <si>
    <t>seedlings</t>
    <phoneticPr fontId="17"/>
  </si>
  <si>
    <t>Seedlings</t>
    <phoneticPr fontId="17"/>
  </si>
  <si>
    <t>Other</t>
  </si>
  <si>
    <t>Remuneration for the forest
management experts</t>
    <phoneticPr fontId="17"/>
  </si>
  <si>
    <t>Remuneration</t>
  </si>
  <si>
    <t>license</t>
    <phoneticPr fontId="17"/>
  </si>
  <si>
    <t>Arc GIS licence for one year</t>
    <phoneticPr fontId="17"/>
  </si>
  <si>
    <t>Visualization of ecosystem
services through GIS</t>
  </si>
  <si>
    <r>
      <t xml:space="preserve">Unit price
</t>
    </r>
    <r>
      <rPr>
        <sz val="10"/>
        <color rgb="FFFF0000"/>
        <rFont val="Calibri"/>
        <family val="2"/>
      </rPr>
      <t>(USD)</t>
    </r>
    <phoneticPr fontId="24"/>
  </si>
  <si>
    <r>
      <t xml:space="preserve">Budget and source of finance </t>
    </r>
    <r>
      <rPr>
        <b/>
        <sz val="11"/>
        <color rgb="FFFF0000"/>
        <rFont val="Calibri"/>
        <family val="2"/>
      </rPr>
      <t>(USD)</t>
    </r>
    <phoneticPr fontId="17"/>
  </si>
  <si>
    <t>Ecology funds</t>
    <phoneticPr fontId="17"/>
  </si>
  <si>
    <t>Donating funds to the oorganization</t>
    <phoneticPr fontId="17"/>
  </si>
  <si>
    <t>*Please note that the exchange rate used here will not apply when we send the funds, should your project be selected. The amount you receive will depend on the exchange rate applied by the bank when the funds are transferred.</t>
  </si>
  <si>
    <t>USD</t>
    <phoneticPr fontId="17"/>
  </si>
  <si>
    <t>1. The officers in the town hall are transferred evey two years. Therefore, it may be a little burden for them to keep succeeding the updates of the ecosystem service maps. To prevent such risk, we will produce a manual.
2. The amount of compost produced by the local community may not be enough to produce substantial amount of agricultural products. However, we can still sell the products in accordance with the amount of compost. And we will widely call for contribution of making compost around the town.</t>
    <phoneticPr fontId="17"/>
  </si>
  <si>
    <t>As mentioned above, the initiative of these activities will be given to the local residents once the project starts. Sustainable agricultural products produced in this project's activities can attract people from inside and outside the town. Thus, if it becomes profittable, it will supports these activities to continue in the long-term. It needs to reach agreement with the town hall to take a responsibility for updating the ecosystem service maps after the project ends.</t>
    <phoneticPr fontId="17"/>
  </si>
  <si>
    <t>This project is rooted in Japanese tradition, Satoyama, which has long maintained a balance between human activity and the natural environment. Rather than isolating nature as something to be protected from humans, the project collaborates with local communities to revive time-tested forestry practices such as selective planting and careful thinning. These methods restore the health of forests and enable people to continue using the land in a sustainable way.</t>
    <phoneticPr fontId="17"/>
  </si>
  <si>
    <t>What Indigenous and local knowledge (ILK) is going to be applied in this project and how, if applicable? (within 100 words)</t>
    <phoneticPr fontId="24"/>
  </si>
  <si>
    <t>Although the project initiates all these activities, the initiative is given to the local communities once those activities starts. In such a way, the sustaianble activities continue after the project ends. Composting at home has already been promoted in the town but there has been no composting pool station that people can contribute to local farming as well as their own food in a sustainable way. Ecosystem service maps will be regularly updated by the town hall as they only need to update the indicators after the database was created by this project.</t>
    <phoneticPr fontId="17"/>
  </si>
  <si>
    <t>Contribute to making compost to produce organic agricultural products</t>
    <phoneticPr fontId="17"/>
  </si>
  <si>
    <t>Local residents</t>
    <phoneticPr fontId="17"/>
  </si>
  <si>
    <t>Produce and sell organic products based on the compost</t>
    <phoneticPr fontId="17"/>
  </si>
  <si>
    <t>Local farmers</t>
    <phoneticPr fontId="17"/>
  </si>
  <si>
    <t>Attend planting activities with their parents</t>
    <phoneticPr fontId="17"/>
  </si>
  <si>
    <t>Support for organizing a farmer's market</t>
    <phoneticPr fontId="17"/>
  </si>
  <si>
    <t>Support organizing planting and thining activities</t>
    <phoneticPr fontId="17"/>
  </si>
  <si>
    <t>Share the statistical data and adivse on project target area</t>
    <phoneticPr fontId="17"/>
  </si>
  <si>
    <t>Japanese yen</t>
    <phoneticPr fontId="17"/>
  </si>
  <si>
    <t>Sale</t>
    <phoneticPr fontId="17"/>
  </si>
  <si>
    <t>Same as above</t>
    <phoneticPr fontId="17"/>
  </si>
  <si>
    <t>Organizing farmer's market
for sustainable agricultural
products</t>
    <phoneticPr fontId="17"/>
  </si>
  <si>
    <t>people</t>
    <phoneticPr fontId="17"/>
  </si>
  <si>
    <t>The number of customers and visitors</t>
    <phoneticPr fontId="17"/>
  </si>
  <si>
    <t>10,12</t>
    <phoneticPr fontId="17"/>
  </si>
  <si>
    <t>sustainable farmer's market(s)</t>
    <phoneticPr fontId="17"/>
  </si>
  <si>
    <t>The number of farmer's
market which sell organic
agricultural products in
Hayama held per year</t>
    <phoneticPr fontId="17"/>
  </si>
  <si>
    <t>Sell the agricultual products made in a
sustainable way by organizing a farmer's
market</t>
    <phoneticPr fontId="17"/>
  </si>
  <si>
    <t>farmer(s)</t>
    <phoneticPr fontId="17"/>
  </si>
  <si>
    <t>The number of farmers who
apply compost instead of
chemical fertilizer</t>
    <phoneticPr fontId="17"/>
  </si>
  <si>
    <t>Setting up a compost pool
station and provision of
compost for local farmers</t>
    <phoneticPr fontId="17"/>
  </si>
  <si>
    <t>3,12</t>
    <phoneticPr fontId="17"/>
  </si>
  <si>
    <t>compost pool station</t>
    <phoneticPr fontId="17"/>
  </si>
  <si>
    <t>The number of composting
station</t>
    <phoneticPr fontId="17"/>
  </si>
  <si>
    <t>Encourage the local people to make compost at home, set up a compost pool station that people can contribute to local farmers, and provide those compost for local farmers</t>
    <phoneticPr fontId="17"/>
  </si>
  <si>
    <t>4,15</t>
    <phoneticPr fontId="17"/>
  </si>
  <si>
    <t>11,13</t>
    <phoneticPr fontId="17"/>
  </si>
  <si>
    <t>ha</t>
    <phoneticPr fontId="17"/>
  </si>
  <si>
    <t>Area thinned per year</t>
    <phoneticPr fontId="17"/>
  </si>
  <si>
    <t>Tree planting and thinning
with local communities</t>
    <phoneticPr fontId="17"/>
  </si>
  <si>
    <t>Area planted per year</t>
    <phoneticPr fontId="17"/>
  </si>
  <si>
    <t>Plant trees and thin a forest with local
communities.</t>
    <phoneticPr fontId="17"/>
  </si>
  <si>
    <t>13,15</t>
    <phoneticPr fontId="17"/>
  </si>
  <si>
    <t>map</t>
    <phoneticPr fontId="17"/>
  </si>
  <si>
    <t>GS database and maps (1.
carbon sequestration; 2.
Rainfall runoff retention; and 3. Habitat quality)</t>
    <phoneticPr fontId="17"/>
  </si>
  <si>
    <t>Collect necessary data for ecosystem services and build up a map on GIS, and share with the public through the town hall.</t>
    <phoneticPr fontId="17"/>
  </si>
  <si>
    <t>Visualization of ecosystem
services through GIS</t>
    <phoneticPr fontId="17"/>
  </si>
  <si>
    <t>1. The town become more sustainable through satoyama management by the local people.
2. The local residents become more aware of the importance of satoyama conservation and biodiversity, as well as tourists by visiting the area.
3. The satoyama area become more sustainably managed and it enhances the quality and quantity of ecosystem services in a positive manner.
4. The local production and consumption become more appreciated by the local communities and the carbon footprint is decreased.</t>
    <phoneticPr fontId="17"/>
  </si>
  <si>
    <t>Overall aim: Project aims to mainstream biodiversity into daily life among the local residents and tourists through conservation of satoyama area in the town.
Set of objectives:
- Make people farmiliar with ecosystem services and biodiversity through a visualized map by GIS and can track the changes over the time by updating the map;
- Create opportunities that people can easily practice farming and forest management in a daily life;
- Promote composting at home which can help feed themselves through sustainable agriculture.</t>
    <phoneticPr fontId="17"/>
  </si>
  <si>
    <t>A questionnaire survey was conducted for the people who managed the community forest in 2018 and 2020. Also, we conducted a vegetation survey to make
sophisticated vegetation mapping in Hayama town.</t>
    <phoneticPr fontId="17"/>
  </si>
  <si>
    <t>Most people focus on their busy life withought sufficiently paying attention to their nature. The development of residential area has decreased the habitat area of wildlife
and forest coverage and increased the amount of wastes, which can affect the quality of groundwater, river water and the ocean, in a landscape and watershed scale. To
cope with these issues, it is important to raise people's awareness of environmental (or satoyama) conservation and make it part of people's daily life.</t>
    <phoneticPr fontId="17"/>
  </si>
  <si>
    <t>Satoyamas, or Socio-Ecological Production Landscapes and Seascapes (SEPLS) in Japan, have generally been degraded due to depopulation, aging populations, and a lack of human resources engaged in agriculture and forestry. Despite these challenges, Hayama Town stands out as a region rich in natural beauty. It is surrounded by mountains and faces the sea on its western side, while also being conveniently close to major cities like Yokohama and Tokyo.
Hayama Town is renowned for its luxurious villas, including an imperial residence, and its stunning coastal areas with pristine beaches. As a result, the town does not suffer from depopulation issues that commonly afflict other satoyama areas in Japan. Instead, Hayama faces challenges related to the development of residential areas, roads, and golf courses.
This development has led to a decline in the ecosystem services provided by its natural environment, particularly affecting biodiversity. Historically, satoyamas have been the backbone of Japan's primary industries such as agriculture, forestry, and fishing, supporting a rich biodiversity where various species coexisted harmoniously. However, urbanization and development have disrupted this balance between nature and human activity. In regions like Hayama, which are in close proximity to urban centers, maintaining the balance between natural preservation and development becomes a crucial issue.</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</si>
</sst>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0&quot;ha&quot;"/>
    <numFmt numFmtId="177" formatCode="0&quot;人&quot;"/>
    <numFmt numFmtId="178" formatCode="0.00&quot;USD&quot;"/>
    <numFmt numFmtId="179" formatCode="#"/>
    <numFmt numFmtId="180" formatCode="#&quot;ha&quot;"/>
    <numFmt numFmtId="181" formatCode="#,###&quot;USD&quot;"/>
    <numFmt numFmtId="182" formatCode="0.00_ "/>
    <numFmt numFmtId="183" formatCode="#&quot;persons&quot;"/>
    <numFmt numFmtId="184" formatCode="#,###&quot;JPY&quot;"/>
    <numFmt numFmtId="185" formatCode="#,##0_);[Red]\(#,##0\)"/>
    <numFmt numFmtId="186" formatCode="#,##0_);\(#,##0\)"/>
    <numFmt numFmtId="190" formatCode="#.0&quot;ha&quot;"/>
    <numFmt numFmtId="191" formatCode="yyyy/m/d;@"/>
    <numFmt numFmtId="192" formatCode="0_);[Red]\(0\)"/>
  </numFmts>
  <fonts count="45">
    <font>
      <sz val="10"/>
      <color rgb="FF000000"/>
      <name val="Arial"/>
    </font>
    <font>
      <sz val="10"/>
      <name val="Arial"/>
      <family val="2"/>
    </font>
    <font>
      <sz val="10"/>
      <color theme="1"/>
      <name val="Calibri"/>
      <family val="2"/>
    </font>
    <font>
      <b/>
      <sz val="10"/>
      <color theme="1"/>
      <name val="Calibri"/>
      <family val="2"/>
    </font>
    <font>
      <sz val="10"/>
      <color rgb="FFFF0000"/>
      <name val="Calibri"/>
      <family val="2"/>
    </font>
    <font>
      <sz val="10"/>
      <color rgb="FF0000FF"/>
      <name val="Calibri"/>
      <family val="2"/>
    </font>
    <font>
      <sz val="10"/>
      <color rgb="FF000000"/>
      <name val="Calibri"/>
      <family val="2"/>
    </font>
    <font>
      <b/>
      <sz val="14"/>
      <color theme="1"/>
      <name val="Calibri"/>
      <family val="2"/>
    </font>
    <font>
      <b/>
      <sz val="12"/>
      <color theme="1"/>
      <name val="Calibri"/>
      <family val="2"/>
    </font>
    <font>
      <strike/>
      <sz val="10"/>
      <color theme="1"/>
      <name val="Calibri"/>
      <family val="2"/>
    </font>
    <font>
      <sz val="9"/>
      <color theme="1"/>
      <name val="Calibri"/>
      <family val="2"/>
    </font>
    <font>
      <b/>
      <sz val="12"/>
      <color rgb="FF000000"/>
      <name val="Calibri"/>
      <family val="2"/>
    </font>
    <font>
      <b/>
      <sz val="10"/>
      <color rgb="FF000000"/>
      <name val="Calibri"/>
      <family val="2"/>
    </font>
    <font>
      <i/>
      <sz val="11"/>
      <color theme="1"/>
      <name val="&quot;ＭＳ Ｐ明朝&quot;"/>
      <family val="3"/>
      <charset val="128"/>
    </font>
    <font>
      <sz val="10"/>
      <color rgb="FF000000"/>
      <name val="Docs-Calibri"/>
    </font>
    <font>
      <b/>
      <sz val="14"/>
      <color rgb="FFFFFFFF"/>
      <name val="Calibri"/>
      <family val="2"/>
    </font>
    <font>
      <sz val="10"/>
      <color theme="1"/>
      <name val="Calibri"/>
      <family val="2"/>
    </font>
    <font>
      <sz val="6"/>
      <name val="07TetsubinGothic"/>
      <family val="3"/>
      <charset val="128"/>
    </font>
    <font>
      <sz val="10"/>
      <color rgb="FF000000"/>
      <name val="Helvetica Neue"/>
      <family val="2"/>
    </font>
    <font>
      <sz val="10"/>
      <color theme="0"/>
      <name val="Calibri"/>
      <family val="2"/>
    </font>
    <font>
      <sz val="10"/>
      <color theme="1"/>
      <name val="Arial"/>
      <family val="2"/>
    </font>
    <font>
      <sz val="12"/>
      <color theme="1"/>
      <name val="Calibri"/>
      <family val="2"/>
    </font>
    <font>
      <sz val="10"/>
      <color theme="0"/>
      <name val="Arial"/>
      <family val="2"/>
    </font>
    <font>
      <b/>
      <sz val="14"/>
      <color rgb="FFFFFFFF"/>
      <name val="ＭＳ Ｐゴシック"/>
      <family val="3"/>
      <charset val="128"/>
    </font>
    <font>
      <sz val="6"/>
      <name val="ＭＳ Ｐゴシック"/>
      <family val="3"/>
      <charset val="128"/>
    </font>
    <font>
      <sz val="10"/>
      <color theme="1"/>
      <name val="ＭＳ Ｐゴシック"/>
      <family val="3"/>
      <charset val="128"/>
    </font>
    <font>
      <sz val="10"/>
      <name val="Calibri"/>
      <family val="2"/>
    </font>
    <font>
      <sz val="10"/>
      <color rgb="FF000000"/>
      <name val="Arial"/>
      <family val="2"/>
    </font>
    <font>
      <sz val="10"/>
      <color theme="2"/>
      <name val="Calibri"/>
      <family val="2"/>
    </font>
    <font>
      <sz val="10"/>
      <color theme="2"/>
      <name val="Arial"/>
      <family val="2"/>
    </font>
    <font>
      <b/>
      <sz val="10"/>
      <name val="Arial"/>
      <family val="2"/>
    </font>
    <font>
      <b/>
      <sz val="11"/>
      <color theme="1"/>
      <name val="Calibri"/>
      <family val="2"/>
    </font>
    <font>
      <sz val="11"/>
      <name val="Arial"/>
      <family val="2"/>
    </font>
    <font>
      <sz val="11"/>
      <color theme="1"/>
      <name val="Calibri"/>
      <family val="2"/>
    </font>
    <font>
      <b/>
      <sz val="11"/>
      <color rgb="FF000000"/>
      <name val="Calibri"/>
      <family val="2"/>
    </font>
    <font>
      <u/>
      <sz val="10"/>
      <color theme="10"/>
      <name val="Arial"/>
      <family val="2"/>
    </font>
    <font>
      <sz val="10"/>
      <color theme="1"/>
      <name val="Calibri"/>
      <family val="2"/>
      <scheme val="minor"/>
    </font>
    <font>
      <sz val="10"/>
      <name val="Calibri"/>
      <family val="2"/>
      <scheme val="minor"/>
    </font>
    <font>
      <sz val="13"/>
      <color rgb="FF000000"/>
      <name val="Lucida Grande"/>
    </font>
    <font>
      <b/>
      <sz val="11"/>
      <color rgb="FFFF0000"/>
      <name val="Calibri"/>
      <family val="2"/>
    </font>
    <font>
      <sz val="11"/>
      <color rgb="FFFF0000"/>
      <name val="Calibri"/>
      <family val="2"/>
    </font>
    <font>
      <sz val="11"/>
      <color rgb="FF000000"/>
      <name val="Calibri"/>
      <family val="2"/>
    </font>
    <font>
      <sz val="11"/>
      <name val="Calibri"/>
      <family val="2"/>
    </font>
    <font>
      <b/>
      <sz val="10"/>
      <name val="Calibri"/>
      <family val="2"/>
    </font>
    <font>
      <b/>
      <sz val="10"/>
      <name val="Calibri"/>
      <family val="2"/>
      <scheme val="minor"/>
    </font>
  </fonts>
  <fills count="17">
    <fill>
      <patternFill patternType="none"/>
    </fill>
    <fill>
      <patternFill patternType="gray125"/>
    </fill>
    <fill>
      <patternFill patternType="solid">
        <fgColor rgb="FFFFFFFF"/>
        <bgColor rgb="FFFFFFFF"/>
      </patternFill>
    </fill>
    <fill>
      <patternFill patternType="solid">
        <fgColor rgb="FFC6CCCF"/>
        <bgColor rgb="FFC6CCCF"/>
      </patternFill>
    </fill>
    <fill>
      <patternFill patternType="solid">
        <fgColor rgb="FFE4E8EA"/>
        <bgColor rgb="FFE4E8EA"/>
      </patternFill>
    </fill>
    <fill>
      <patternFill patternType="solid">
        <fgColor theme="0"/>
        <bgColor theme="0"/>
      </patternFill>
    </fill>
    <fill>
      <patternFill patternType="solid">
        <fgColor theme="1"/>
        <bgColor theme="1"/>
      </patternFill>
    </fill>
    <fill>
      <patternFill patternType="solid">
        <fgColor theme="7" tint="0.59999389629810485"/>
        <bgColor indexed="64"/>
      </patternFill>
    </fill>
    <fill>
      <patternFill patternType="solid">
        <fgColor rgb="FFC7CCD0"/>
        <bgColor indexed="64"/>
      </patternFill>
    </fill>
    <fill>
      <patternFill patternType="solid">
        <fgColor rgb="FFC6CCD0"/>
        <bgColor indexed="64"/>
      </patternFill>
    </fill>
    <fill>
      <patternFill patternType="solid">
        <fgColor theme="7" tint="0.79998168889431442"/>
        <bgColor indexed="64"/>
      </patternFill>
    </fill>
    <fill>
      <patternFill patternType="solid">
        <fgColor theme="0"/>
        <bgColor indexed="64"/>
      </patternFill>
    </fill>
    <fill>
      <patternFill patternType="solid">
        <fgColor rgb="FFFFE699"/>
        <bgColor rgb="FF000000"/>
      </patternFill>
    </fill>
    <fill>
      <patternFill patternType="solid">
        <fgColor rgb="FFFFFFFF"/>
        <bgColor rgb="FF000000"/>
      </patternFill>
    </fill>
    <fill>
      <patternFill patternType="solid">
        <fgColor rgb="FFFFFF00"/>
        <bgColor rgb="FF000000"/>
      </patternFill>
    </fill>
    <fill>
      <patternFill patternType="solid">
        <fgColor rgb="FFE4E8EA"/>
        <bgColor indexed="64"/>
      </patternFill>
    </fill>
    <fill>
      <patternFill patternType="solid">
        <fgColor rgb="FFFFFF00"/>
        <bgColor indexed="64"/>
      </patternFill>
    </fill>
  </fills>
  <borders count="169">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right style="thin">
        <color rgb="FF000000"/>
      </right>
      <top/>
      <bottom/>
      <diagonal/>
    </border>
    <border>
      <left/>
      <right style="thin">
        <color rgb="FF000000"/>
      </right>
      <top style="thin">
        <color rgb="FF000000"/>
      </top>
      <bottom/>
      <diagonal/>
    </border>
    <border>
      <left/>
      <right/>
      <top/>
      <bottom style="thin">
        <color rgb="FF000000"/>
      </bottom>
      <diagonal/>
    </border>
    <border>
      <left style="thin">
        <color rgb="FF000000"/>
      </left>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E4E8EA"/>
      </top>
      <bottom style="thin">
        <color rgb="FFE4E8EA"/>
      </bottom>
      <diagonal/>
    </border>
    <border>
      <left/>
      <right style="thin">
        <color rgb="FFE4E8EA"/>
      </right>
      <top style="thin">
        <color rgb="FFE4E8EA"/>
      </top>
      <bottom style="thin">
        <color rgb="FFE4E8EA"/>
      </bottom>
      <diagonal/>
    </border>
    <border>
      <left style="thin">
        <color rgb="FFE4E8EA"/>
      </left>
      <right style="thin">
        <color rgb="FFE4E8EA"/>
      </right>
      <top style="thin">
        <color rgb="FFE4E8EA"/>
      </top>
      <bottom style="thin">
        <color rgb="FFE4E8EA"/>
      </bottom>
      <diagonal/>
    </border>
    <border>
      <left style="medium">
        <color rgb="FF000000"/>
      </left>
      <right style="thin">
        <color rgb="FF000000"/>
      </right>
      <top style="thin">
        <color rgb="FF000000"/>
      </top>
      <bottom style="thin">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double">
        <color rgb="FF000000"/>
      </top>
      <bottom style="medium">
        <color rgb="FF000000"/>
      </bottom>
      <diagonal/>
    </border>
    <border>
      <left/>
      <right/>
      <top style="double">
        <color rgb="FF000000"/>
      </top>
      <bottom style="medium">
        <color rgb="FF000000"/>
      </bottom>
      <diagonal/>
    </border>
    <border>
      <left/>
      <right style="thin">
        <color rgb="FF000000"/>
      </right>
      <top style="double">
        <color rgb="FF000000"/>
      </top>
      <bottom style="medium">
        <color rgb="FF000000"/>
      </bottom>
      <diagonal/>
    </border>
    <border>
      <left style="thin">
        <color rgb="FF000000"/>
      </left>
      <right style="thin">
        <color rgb="FF000000"/>
      </right>
      <top style="double">
        <color rgb="FF000000"/>
      </top>
      <bottom style="medium">
        <color rgb="FF000000"/>
      </bottom>
      <diagonal/>
    </border>
    <border>
      <left style="thin">
        <color rgb="FF000000"/>
      </left>
      <right style="medium">
        <color rgb="FF000000"/>
      </right>
      <top style="double">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medium">
        <color indexed="64"/>
      </left>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indexed="64"/>
      </left>
      <right/>
      <top style="thin">
        <color rgb="FF000000"/>
      </top>
      <bottom/>
      <diagonal/>
    </border>
    <border>
      <left style="medium">
        <color indexed="64"/>
      </left>
      <right/>
      <top/>
      <bottom style="thin">
        <color rgb="FF000000"/>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medium">
        <color indexed="64"/>
      </right>
      <top style="thin">
        <color rgb="FF000000"/>
      </top>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style="thin">
        <color indexed="64"/>
      </right>
      <top style="thin">
        <color rgb="FF000000"/>
      </top>
      <bottom style="medium">
        <color indexed="64"/>
      </bottom>
      <diagonal/>
    </border>
    <border>
      <left style="thin">
        <color indexed="64"/>
      </left>
      <right style="thin">
        <color rgb="FF000000"/>
      </right>
      <top style="thin">
        <color rgb="FF000000"/>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style="thin">
        <color rgb="FF000000"/>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style="thin">
        <color rgb="FF000000"/>
      </right>
      <top style="thin">
        <color rgb="FF000000"/>
      </top>
      <bottom style="thin">
        <color rgb="FF000000"/>
      </bottom>
      <diagonal/>
    </border>
    <border>
      <left style="medium">
        <color rgb="FF000000"/>
      </left>
      <right/>
      <top style="medium">
        <color indexed="64"/>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right style="thin">
        <color indexed="64"/>
      </right>
      <top style="thin">
        <color rgb="FF000000"/>
      </top>
      <bottom style="thin">
        <color rgb="FF000000"/>
      </bottom>
      <diagonal/>
    </border>
    <border>
      <left style="medium">
        <color indexed="64"/>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style="medium">
        <color indexed="64"/>
      </right>
      <top style="thin">
        <color rgb="FF000000"/>
      </top>
      <bottom style="thin">
        <color indexed="64"/>
      </bottom>
      <diagonal/>
    </border>
    <border>
      <left style="thin">
        <color rgb="FF000000"/>
      </left>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style="thin">
        <color indexed="64"/>
      </left>
      <right/>
      <top style="medium">
        <color rgb="FF000000"/>
      </top>
      <bottom style="thin">
        <color rgb="FF000000"/>
      </bottom>
      <diagonal/>
    </border>
    <border>
      <left style="thin">
        <color indexed="64"/>
      </left>
      <right/>
      <top style="thin">
        <color rgb="FF000000"/>
      </top>
      <bottom style="medium">
        <color rgb="FF000000"/>
      </bottom>
      <diagonal/>
    </border>
    <border>
      <left/>
      <right style="thin">
        <color indexed="64"/>
      </right>
      <top style="medium">
        <color rgb="FF000000"/>
      </top>
      <bottom style="thin">
        <color rgb="FF000000"/>
      </bottom>
      <diagonal/>
    </border>
    <border>
      <left/>
      <right style="thin">
        <color indexed="64"/>
      </right>
      <top style="thin">
        <color rgb="FF000000"/>
      </top>
      <bottom style="medium">
        <color rgb="FF000000"/>
      </bottom>
      <diagonal/>
    </border>
    <border>
      <left style="medium">
        <color indexed="64"/>
      </left>
      <right/>
      <top style="thin">
        <color rgb="FF000000"/>
      </top>
      <bottom style="medium">
        <color rgb="FF000000"/>
      </bottom>
      <diagonal/>
    </border>
    <border>
      <left/>
      <right style="medium">
        <color indexed="64"/>
      </right>
      <top style="thin">
        <color rgb="FF000000"/>
      </top>
      <bottom style="medium">
        <color rgb="FF000000"/>
      </bottom>
      <diagonal/>
    </border>
    <border>
      <left style="medium">
        <color indexed="64"/>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thin">
        <color indexed="64"/>
      </right>
      <top style="medium">
        <color indexed="64"/>
      </top>
      <bottom style="thin">
        <color rgb="FF000000"/>
      </bottom>
      <diagonal/>
    </border>
    <border>
      <left style="thin">
        <color indexed="64"/>
      </left>
      <right style="thin">
        <color indexed="64"/>
      </right>
      <top style="medium">
        <color indexed="64"/>
      </top>
      <bottom style="thin">
        <color rgb="FF000000"/>
      </bottom>
      <diagonal/>
    </border>
    <border>
      <left style="thin">
        <color indexed="64"/>
      </left>
      <right style="medium">
        <color indexed="64"/>
      </right>
      <top style="medium">
        <color indexed="64"/>
      </top>
      <bottom style="thin">
        <color rgb="FF000000"/>
      </bottom>
      <diagonal/>
    </border>
    <border>
      <left style="thin">
        <color indexed="64"/>
      </left>
      <right/>
      <top style="medium">
        <color indexed="64"/>
      </top>
      <bottom style="thin">
        <color rgb="FF000000"/>
      </bottom>
      <diagonal/>
    </border>
    <border>
      <left/>
      <right style="thin">
        <color indexed="64"/>
      </right>
      <top style="medium">
        <color indexed="64"/>
      </top>
      <bottom style="thin">
        <color rgb="FF000000"/>
      </bottom>
      <diagonal/>
    </border>
    <border>
      <left/>
      <right style="thin">
        <color indexed="64"/>
      </right>
      <top style="thin">
        <color rgb="FF000000"/>
      </top>
      <bottom/>
      <diagonal/>
    </border>
    <border>
      <left style="thin">
        <color indexed="64"/>
      </left>
      <right/>
      <top style="thin">
        <color rgb="FF000000"/>
      </top>
      <bottom/>
      <diagonal/>
    </border>
    <border>
      <left style="medium">
        <color indexed="64"/>
      </left>
      <right/>
      <top style="thin">
        <color indexed="64"/>
      </top>
      <bottom style="thin">
        <color rgb="FF000000"/>
      </bottom>
      <diagonal/>
    </border>
    <border>
      <left/>
      <right style="medium">
        <color indexed="64"/>
      </right>
      <top style="thin">
        <color indexed="64"/>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rgb="FF000000"/>
      </right>
      <top/>
      <bottom style="thin">
        <color indexed="64"/>
      </bottom>
      <diagonal/>
    </border>
    <border>
      <left/>
      <right style="thin">
        <color indexed="64"/>
      </right>
      <top style="thin">
        <color rgb="FF000000"/>
      </top>
      <bottom style="thin">
        <color indexed="64"/>
      </bottom>
      <diagonal/>
    </border>
    <border>
      <left style="thin">
        <color indexed="64"/>
      </left>
      <right/>
      <top style="thin">
        <color rgb="FF000000"/>
      </top>
      <bottom style="thin">
        <color indexed="64"/>
      </bottom>
      <diagonal/>
    </border>
    <border>
      <left style="thin">
        <color indexed="64"/>
      </left>
      <right style="thin">
        <color indexed="64"/>
      </right>
      <top style="thin">
        <color indexed="64"/>
      </top>
      <bottom style="double">
        <color indexed="64"/>
      </bottom>
      <diagonal/>
    </border>
    <border>
      <left style="thin">
        <color rgb="FF000000"/>
      </left>
      <right style="thin">
        <color indexed="64"/>
      </right>
      <top style="thin">
        <color rgb="FF000000"/>
      </top>
      <bottom/>
      <diagonal/>
    </border>
    <border>
      <left/>
      <right style="thin">
        <color indexed="64"/>
      </right>
      <top style="thin">
        <color rgb="FF000000"/>
      </top>
      <bottom style="medium">
        <color indexed="64"/>
      </bottom>
      <diagonal/>
    </border>
  </borders>
  <cellStyleXfs count="3">
    <xf numFmtId="0" fontId="0" fillId="0" borderId="0"/>
    <xf numFmtId="0" fontId="35" fillId="0" borderId="0" applyNumberFormat="0" applyFill="0" applyBorder="0" applyAlignment="0" applyProtection="0"/>
    <xf numFmtId="0" fontId="27" fillId="0" borderId="0"/>
  </cellStyleXfs>
  <cellXfs count="624">
    <xf numFmtId="0" fontId="0" fillId="0" borderId="0" xfId="0"/>
    <xf numFmtId="0" fontId="2"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3" fillId="0" borderId="0" xfId="0" applyFont="1" applyAlignment="1">
      <alignment vertical="center"/>
    </xf>
    <xf numFmtId="0" fontId="2" fillId="0" borderId="1" xfId="0" applyFont="1" applyBorder="1" applyAlignment="1">
      <alignment horizontal="right" vertical="center"/>
    </xf>
    <xf numFmtId="0" fontId="2" fillId="0" borderId="0" xfId="0" applyFont="1" applyAlignment="1">
      <alignment horizontal="right" vertical="center"/>
    </xf>
    <xf numFmtId="0" fontId="2" fillId="0" borderId="34" xfId="0" applyFont="1" applyBorder="1" applyAlignment="1">
      <alignment vertical="center"/>
    </xf>
    <xf numFmtId="0" fontId="2" fillId="0" borderId="5" xfId="0" applyFont="1" applyBorder="1" applyAlignment="1">
      <alignment vertical="center"/>
    </xf>
    <xf numFmtId="0" fontId="2" fillId="0" borderId="12" xfId="0" applyFont="1" applyBorder="1" applyAlignment="1">
      <alignment vertical="center"/>
    </xf>
    <xf numFmtId="0" fontId="2" fillId="0" borderId="36" xfId="0" applyFont="1" applyBorder="1" applyAlignment="1">
      <alignment vertical="center"/>
    </xf>
    <xf numFmtId="0" fontId="2" fillId="0" borderId="37" xfId="0" applyFont="1" applyBorder="1" applyAlignment="1">
      <alignment vertical="center"/>
    </xf>
    <xf numFmtId="0" fontId="9" fillId="0" borderId="0" xfId="0" applyFont="1" applyAlignment="1">
      <alignment vertical="center"/>
    </xf>
    <xf numFmtId="0" fontId="2" fillId="5" borderId="38" xfId="0" applyFont="1" applyFill="1" applyBorder="1" applyAlignment="1">
      <alignment vertical="center"/>
    </xf>
    <xf numFmtId="0" fontId="2" fillId="5" borderId="39" xfId="0" applyFont="1" applyFill="1" applyBorder="1" applyAlignment="1">
      <alignment vertical="center"/>
    </xf>
    <xf numFmtId="0" fontId="3" fillId="5" borderId="40" xfId="0" applyFont="1" applyFill="1" applyBorder="1" applyAlignment="1">
      <alignment vertical="center"/>
    </xf>
    <xf numFmtId="0" fontId="2" fillId="0" borderId="41" xfId="0"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10" fillId="4" borderId="5" xfId="0" applyFont="1" applyFill="1" applyBorder="1" applyAlignment="1">
      <alignment vertical="center"/>
    </xf>
    <xf numFmtId="0" fontId="2" fillId="4" borderId="1" xfId="0" applyFont="1" applyFill="1" applyBorder="1" applyAlignment="1">
      <alignment vertical="center"/>
    </xf>
    <xf numFmtId="0" fontId="2" fillId="0" borderId="1" xfId="0" applyFont="1" applyBorder="1" applyAlignment="1">
      <alignment vertical="center"/>
    </xf>
    <xf numFmtId="0" fontId="2" fillId="0" borderId="0" xfId="0" applyFont="1"/>
    <xf numFmtId="0" fontId="11" fillId="2" borderId="0" xfId="0" applyFont="1" applyFill="1" applyAlignment="1">
      <alignment horizontal="left"/>
    </xf>
    <xf numFmtId="0" fontId="2" fillId="0" borderId="37" xfId="0" applyFont="1" applyBorder="1"/>
    <xf numFmtId="0" fontId="2" fillId="0" borderId="46" xfId="0" applyFont="1" applyBorder="1"/>
    <xf numFmtId="0" fontId="2" fillId="0" borderId="1" xfId="0" applyFont="1" applyBorder="1"/>
    <xf numFmtId="0" fontId="2" fillId="0" borderId="47" xfId="0" applyFont="1" applyBorder="1"/>
    <xf numFmtId="0" fontId="2" fillId="0" borderId="48" xfId="0" applyFont="1" applyBorder="1"/>
    <xf numFmtId="0" fontId="2" fillId="0" borderId="49" xfId="0" applyFont="1" applyBorder="1"/>
    <xf numFmtId="0" fontId="8" fillId="0" borderId="0" xfId="0" applyFont="1"/>
    <xf numFmtId="0" fontId="2" fillId="4" borderId="1" xfId="0" applyFont="1" applyFill="1" applyBorder="1"/>
    <xf numFmtId="0" fontId="2" fillId="4" borderId="47" xfId="0" applyFont="1" applyFill="1" applyBorder="1"/>
    <xf numFmtId="0" fontId="2" fillId="0" borderId="47" xfId="0" applyFont="1" applyBorder="1" applyAlignment="1">
      <alignment vertical="center"/>
    </xf>
    <xf numFmtId="0" fontId="2" fillId="0" borderId="53" xfId="0" applyFont="1" applyBorder="1" applyAlignment="1">
      <alignment vertical="center"/>
    </xf>
    <xf numFmtId="0" fontId="2" fillId="0" borderId="54" xfId="0" applyFont="1" applyBorder="1" applyAlignment="1">
      <alignment vertical="center"/>
    </xf>
    <xf numFmtId="0" fontId="2" fillId="3" borderId="0" xfId="0" applyFont="1" applyFill="1"/>
    <xf numFmtId="0" fontId="18" fillId="0" borderId="0" xfId="0" applyFont="1"/>
    <xf numFmtId="179" fontId="0" fillId="0" borderId="0" xfId="0" applyNumberFormat="1"/>
    <xf numFmtId="0" fontId="20" fillId="3" borderId="0" xfId="0" applyFont="1" applyFill="1"/>
    <xf numFmtId="0" fontId="2" fillId="0" borderId="0" xfId="0" applyFont="1" applyAlignment="1" applyProtection="1">
      <alignment vertical="center"/>
      <protection locked="0"/>
    </xf>
    <xf numFmtId="0" fontId="2" fillId="0" borderId="0" xfId="0" applyFont="1" applyProtection="1">
      <protection locked="0"/>
    </xf>
    <xf numFmtId="0" fontId="7" fillId="0" borderId="0" xfId="0" applyFont="1" applyAlignment="1" applyProtection="1">
      <alignment vertical="center"/>
      <protection locked="0"/>
    </xf>
    <xf numFmtId="0" fontId="2" fillId="0" borderId="1" xfId="0" applyFont="1" applyBorder="1" applyAlignment="1" applyProtection="1">
      <alignment horizontal="right" vertical="center"/>
      <protection locked="0"/>
    </xf>
    <xf numFmtId="0" fontId="14" fillId="0" borderId="0" xfId="0" applyFont="1" applyAlignment="1">
      <alignment horizontal="left"/>
    </xf>
    <xf numFmtId="0" fontId="2" fillId="4" borderId="17" xfId="0" applyFont="1" applyFill="1" applyBorder="1" applyAlignment="1">
      <alignment vertical="center"/>
    </xf>
    <xf numFmtId="0" fontId="16" fillId="0" borderId="1" xfId="0" applyFont="1" applyBorder="1" applyAlignment="1" applyProtection="1">
      <alignment vertical="center"/>
      <protection locked="0"/>
    </xf>
    <xf numFmtId="0" fontId="16" fillId="0" borderId="8" xfId="0" applyFont="1" applyBorder="1" applyAlignment="1" applyProtection="1">
      <alignment vertical="center"/>
      <protection locked="0"/>
    </xf>
    <xf numFmtId="0" fontId="0" fillId="0" borderId="0" xfId="0" applyProtection="1">
      <protection locked="0"/>
    </xf>
    <xf numFmtId="0" fontId="3" fillId="0" borderId="0" xfId="0" applyFont="1" applyAlignment="1" applyProtection="1">
      <alignment vertical="center"/>
      <protection locked="0"/>
    </xf>
    <xf numFmtId="0" fontId="2" fillId="0" borderId="0" xfId="0" applyFont="1" applyAlignment="1" applyProtection="1">
      <alignment horizontal="right" vertical="center"/>
      <protection locked="0"/>
    </xf>
    <xf numFmtId="0" fontId="4" fillId="0" borderId="0" xfId="0" applyFont="1" applyAlignment="1" applyProtection="1">
      <alignment vertical="center"/>
      <protection locked="0"/>
    </xf>
    <xf numFmtId="0" fontId="30" fillId="8" borderId="64" xfId="0" applyFont="1" applyFill="1" applyBorder="1" applyAlignment="1">
      <alignment vertical="center"/>
    </xf>
    <xf numFmtId="0" fontId="35" fillId="4" borderId="122" xfId="1" applyFill="1" applyBorder="1" applyAlignment="1" applyProtection="1">
      <alignment horizontal="center" vertical="center" wrapText="1"/>
    </xf>
    <xf numFmtId="0" fontId="35" fillId="4" borderId="103" xfId="1" applyFill="1" applyBorder="1" applyAlignment="1" applyProtection="1">
      <alignment horizontal="center" vertical="center" wrapText="1"/>
    </xf>
    <xf numFmtId="0" fontId="33" fillId="0" borderId="0" xfId="0" applyFont="1" applyAlignment="1" applyProtection="1">
      <alignment vertical="center"/>
      <protection locked="0"/>
    </xf>
    <xf numFmtId="14" fontId="31" fillId="0" borderId="0" xfId="0" applyNumberFormat="1" applyFont="1" applyAlignment="1" applyProtection="1">
      <alignment vertical="center"/>
      <protection locked="0"/>
    </xf>
    <xf numFmtId="0" fontId="2" fillId="0" borderId="4" xfId="0" applyFont="1" applyBorder="1" applyAlignment="1" applyProtection="1">
      <alignment vertical="center"/>
      <protection locked="0"/>
    </xf>
    <xf numFmtId="0" fontId="1" fillId="0" borderId="2" xfId="0" applyFont="1" applyBorder="1" applyProtection="1">
      <protection locked="0"/>
    </xf>
    <xf numFmtId="0" fontId="2" fillId="0" borderId="127" xfId="0" applyFont="1" applyBorder="1" applyAlignment="1" applyProtection="1">
      <alignment horizontal="left" vertical="center"/>
      <protection locked="0"/>
    </xf>
    <xf numFmtId="0" fontId="1" fillId="0" borderId="7" xfId="0" applyFont="1" applyBorder="1" applyProtection="1">
      <protection locked="0"/>
    </xf>
    <xf numFmtId="0" fontId="1" fillId="0" borderId="10" xfId="0" applyFont="1" applyBorder="1" applyProtection="1">
      <protection locked="0"/>
    </xf>
    <xf numFmtId="0" fontId="1" fillId="0" borderId="3" xfId="0" applyFont="1" applyBorder="1"/>
    <xf numFmtId="0" fontId="1" fillId="0" borderId="64" xfId="0" applyFont="1" applyBorder="1"/>
    <xf numFmtId="0" fontId="2" fillId="4" borderId="4" xfId="0" applyFont="1" applyFill="1" applyBorder="1" applyAlignment="1">
      <alignment vertical="center"/>
    </xf>
    <xf numFmtId="0" fontId="1" fillId="0" borderId="2" xfId="0" applyFont="1" applyBorder="1"/>
    <xf numFmtId="0" fontId="1" fillId="0" borderId="56" xfId="0" applyFont="1" applyBorder="1"/>
    <xf numFmtId="0" fontId="1" fillId="0" borderId="57" xfId="0" applyFont="1" applyBorder="1"/>
    <xf numFmtId="0" fontId="1" fillId="0" borderId="22" xfId="0" applyFont="1" applyBorder="1"/>
    <xf numFmtId="0" fontId="1" fillId="0" borderId="23" xfId="0" applyFont="1" applyBorder="1"/>
    <xf numFmtId="0" fontId="1" fillId="0" borderId="24" xfId="0" applyFont="1" applyBorder="1"/>
    <xf numFmtId="0" fontId="1" fillId="0" borderId="25" xfId="0" applyFont="1" applyBorder="1"/>
    <xf numFmtId="0" fontId="1" fillId="0" borderId="26" xfId="0" applyFont="1" applyBorder="1"/>
    <xf numFmtId="0" fontId="15" fillId="6" borderId="0" xfId="0" applyFont="1" applyFill="1" applyAlignment="1">
      <alignment horizontal="center" vertical="center"/>
    </xf>
    <xf numFmtId="0" fontId="0" fillId="0" borderId="0" xfId="0"/>
    <xf numFmtId="0" fontId="2" fillId="0" borderId="12" xfId="0" applyFont="1" applyBorder="1" applyAlignment="1">
      <alignment vertical="center"/>
    </xf>
    <xf numFmtId="0" fontId="1" fillId="0" borderId="20" xfId="0" applyFont="1" applyBorder="1"/>
    <xf numFmtId="0" fontId="1" fillId="0" borderId="103" xfId="0" applyFont="1" applyBorder="1"/>
    <xf numFmtId="0" fontId="2" fillId="0" borderId="11" xfId="0" applyFont="1" applyBorder="1" applyAlignment="1">
      <alignment vertical="center"/>
    </xf>
    <xf numFmtId="0" fontId="2" fillId="0" borderId="7" xfId="0" applyFont="1" applyBorder="1" applyAlignment="1">
      <alignment vertical="center"/>
    </xf>
    <xf numFmtId="0" fontId="1" fillId="0" borderId="10" xfId="0" applyFont="1" applyBorder="1"/>
    <xf numFmtId="0" fontId="2" fillId="0" borderId="6" xfId="0" applyFont="1" applyBorder="1" applyAlignment="1">
      <alignment vertical="center"/>
    </xf>
    <xf numFmtId="0" fontId="1" fillId="0" borderId="66" xfId="0" applyFont="1" applyBorder="1" applyProtection="1">
      <protection locked="0"/>
    </xf>
    <xf numFmtId="0" fontId="2" fillId="0" borderId="18" xfId="0" applyFont="1" applyBorder="1" applyAlignment="1" applyProtection="1">
      <alignment vertical="top" wrapText="1"/>
      <protection locked="0"/>
    </xf>
    <xf numFmtId="0" fontId="3" fillId="3" borderId="13" xfId="0" applyFont="1" applyFill="1" applyBorder="1" applyAlignment="1">
      <alignment vertical="center"/>
    </xf>
    <xf numFmtId="0" fontId="1" fillId="0" borderId="14" xfId="0" applyFont="1" applyBorder="1"/>
    <xf numFmtId="0" fontId="1" fillId="0" borderId="27" xfId="0" applyFont="1" applyBorder="1"/>
    <xf numFmtId="0" fontId="2" fillId="0" borderId="16" xfId="0" applyFont="1" applyBorder="1" applyAlignment="1">
      <alignment vertical="center"/>
    </xf>
    <xf numFmtId="0" fontId="3" fillId="4" borderId="4" xfId="0" applyFont="1" applyFill="1" applyBorder="1" applyAlignment="1">
      <alignment vertical="center"/>
    </xf>
    <xf numFmtId="0" fontId="1" fillId="0" borderId="17" xfId="0" applyFont="1" applyBorder="1"/>
    <xf numFmtId="178" fontId="2" fillId="0" borderId="4" xfId="0" applyNumberFormat="1" applyFont="1" applyBorder="1" applyAlignment="1">
      <alignment horizontal="right" vertical="center"/>
    </xf>
    <xf numFmtId="0" fontId="3" fillId="3" borderId="16" xfId="0" applyFont="1" applyFill="1" applyBorder="1" applyAlignment="1">
      <alignment vertical="center"/>
    </xf>
    <xf numFmtId="0" fontId="2" fillId="0" borderId="18" xfId="0" applyFont="1" applyBorder="1" applyAlignment="1">
      <alignment vertical="center"/>
    </xf>
    <xf numFmtId="0" fontId="1" fillId="0" borderId="7" xfId="0" applyFont="1" applyBorder="1"/>
    <xf numFmtId="0" fontId="1" fillId="0" borderId="21" xfId="0" applyFont="1" applyBorder="1"/>
    <xf numFmtId="0" fontId="3" fillId="3" borderId="28" xfId="0" applyFont="1" applyFill="1" applyBorder="1" applyAlignment="1">
      <alignment vertical="center"/>
    </xf>
    <xf numFmtId="0" fontId="1" fillId="0" borderId="15" xfId="0" applyFont="1" applyBorder="1"/>
    <xf numFmtId="0" fontId="1" fillId="0" borderId="19" xfId="0" applyFont="1" applyBorder="1"/>
    <xf numFmtId="0" fontId="1" fillId="0" borderId="11" xfId="0" applyFont="1" applyBorder="1"/>
    <xf numFmtId="0" fontId="3" fillId="4" borderId="16" xfId="0" applyFont="1" applyFill="1" applyBorder="1" applyAlignment="1">
      <alignment vertical="center"/>
    </xf>
    <xf numFmtId="178" fontId="2" fillId="0" borderId="16" xfId="0" applyNumberFormat="1" applyFont="1" applyBorder="1" applyAlignment="1">
      <alignment horizontal="right" vertical="center"/>
    </xf>
    <xf numFmtId="0" fontId="2" fillId="0" borderId="4" xfId="0" applyFont="1" applyBorder="1" applyAlignment="1">
      <alignment vertical="center"/>
    </xf>
    <xf numFmtId="176" fontId="2" fillId="0" borderId="4" xfId="0" applyNumberFormat="1" applyFont="1" applyBorder="1" applyAlignment="1">
      <alignment horizontal="right" vertical="center"/>
    </xf>
    <xf numFmtId="177" fontId="2" fillId="0" borderId="4" xfId="0" applyNumberFormat="1" applyFont="1" applyBorder="1" applyAlignment="1">
      <alignment horizontal="right" vertical="center"/>
    </xf>
    <xf numFmtId="0" fontId="3" fillId="3" borderId="4" xfId="0" applyFont="1" applyFill="1" applyBorder="1" applyAlignment="1">
      <alignment vertical="center"/>
    </xf>
    <xf numFmtId="0" fontId="2" fillId="0" borderId="29" xfId="0" applyFont="1" applyBorder="1" applyAlignment="1">
      <alignment vertical="center"/>
    </xf>
    <xf numFmtId="0" fontId="1" fillId="0" borderId="30" xfId="0" applyFont="1" applyBorder="1"/>
    <xf numFmtId="0" fontId="1" fillId="0" borderId="31" xfId="0" applyFont="1" applyBorder="1"/>
    <xf numFmtId="0" fontId="2" fillId="0" borderId="32" xfId="0" applyFont="1" applyBorder="1" applyAlignment="1">
      <alignment vertical="center"/>
    </xf>
    <xf numFmtId="0" fontId="1" fillId="0" borderId="33" xfId="0" applyFont="1" applyBorder="1"/>
    <xf numFmtId="0" fontId="3" fillId="3" borderId="13" xfId="0" applyFont="1" applyFill="1" applyBorder="1"/>
    <xf numFmtId="0" fontId="2" fillId="4" borderId="13" xfId="0" applyFont="1" applyFill="1" applyBorder="1"/>
    <xf numFmtId="0" fontId="2" fillId="4" borderId="28" xfId="0" applyFont="1" applyFill="1" applyBorder="1"/>
    <xf numFmtId="0" fontId="2" fillId="0" borderId="16" xfId="0" applyFont="1" applyBorder="1" applyAlignment="1">
      <alignment horizontal="right"/>
    </xf>
    <xf numFmtId="0" fontId="2" fillId="0" borderId="4" xfId="0" applyFont="1" applyBorder="1" applyAlignment="1">
      <alignment horizontal="right"/>
    </xf>
    <xf numFmtId="0" fontId="2" fillId="4" borderId="16" xfId="0" applyFont="1" applyFill="1" applyBorder="1"/>
    <xf numFmtId="0" fontId="2" fillId="4" borderId="4" xfId="0" applyFont="1" applyFill="1" applyBorder="1"/>
    <xf numFmtId="0" fontId="2" fillId="0" borderId="29" xfId="0" applyFont="1" applyBorder="1"/>
    <xf numFmtId="0" fontId="2" fillId="0" borderId="32" xfId="0" applyFont="1" applyBorder="1" applyAlignment="1">
      <alignment horizontal="right"/>
    </xf>
    <xf numFmtId="0" fontId="2" fillId="0" borderId="16" xfId="0" applyFont="1" applyBorder="1"/>
    <xf numFmtId="0" fontId="2" fillId="0" borderId="22" xfId="0" applyFont="1" applyBorder="1" applyAlignment="1">
      <alignment vertical="top" wrapText="1"/>
    </xf>
    <xf numFmtId="0" fontId="12" fillId="3" borderId="13" xfId="0" applyFont="1" applyFill="1" applyBorder="1" applyAlignment="1">
      <alignment horizontal="left"/>
    </xf>
    <xf numFmtId="0" fontId="6" fillId="4" borderId="4" xfId="0" applyFont="1" applyFill="1" applyBorder="1" applyAlignment="1">
      <alignment horizontal="left"/>
    </xf>
    <xf numFmtId="0" fontId="2" fillId="4" borderId="18" xfId="0" applyFont="1" applyFill="1" applyBorder="1" applyAlignment="1">
      <alignment vertical="center"/>
    </xf>
    <xf numFmtId="0" fontId="3" fillId="3" borderId="19" xfId="0" applyFont="1" applyFill="1" applyBorder="1" applyAlignment="1">
      <alignment vertical="center"/>
    </xf>
    <xf numFmtId="0" fontId="1" fillId="0" borderId="35" xfId="0" applyFont="1" applyBorder="1"/>
    <xf numFmtId="0" fontId="2" fillId="0" borderId="18" xfId="0" applyFont="1" applyBorder="1" applyAlignment="1">
      <alignment vertical="top" wrapText="1"/>
    </xf>
    <xf numFmtId="0" fontId="2" fillId="4" borderId="6" xfId="0" applyFont="1" applyFill="1" applyBorder="1" applyAlignment="1">
      <alignment vertical="center"/>
    </xf>
    <xf numFmtId="0" fontId="1" fillId="0" borderId="12" xfId="0" applyFont="1" applyBorder="1"/>
    <xf numFmtId="0" fontId="2" fillId="4" borderId="16" xfId="0" applyFont="1" applyFill="1" applyBorder="1" applyAlignment="1">
      <alignment vertical="center"/>
    </xf>
    <xf numFmtId="0" fontId="2" fillId="0" borderId="22" xfId="0" applyFont="1" applyBorder="1" applyAlignment="1">
      <alignment vertical="center"/>
    </xf>
    <xf numFmtId="0" fontId="1" fillId="0" borderId="9" xfId="0" applyFont="1" applyBorder="1"/>
    <xf numFmtId="0" fontId="1" fillId="0" borderId="42" xfId="0" applyFont="1" applyBorder="1"/>
    <xf numFmtId="0" fontId="2" fillId="0" borderId="0" xfId="0" applyFont="1" applyAlignment="1">
      <alignment vertical="center"/>
    </xf>
    <xf numFmtId="0" fontId="2" fillId="0" borderId="37" xfId="0" applyFont="1" applyBorder="1" applyAlignment="1">
      <alignment vertical="center"/>
    </xf>
    <xf numFmtId="0" fontId="1" fillId="0" borderId="8" xfId="0" applyFont="1" applyBorder="1"/>
    <xf numFmtId="0" fontId="1" fillId="0" borderId="5" xfId="0" applyFont="1" applyBorder="1"/>
    <xf numFmtId="0" fontId="3" fillId="5" borderId="6" xfId="0" applyFont="1" applyFill="1" applyBorder="1" applyAlignment="1">
      <alignment vertical="center"/>
    </xf>
    <xf numFmtId="0" fontId="3" fillId="5" borderId="18" xfId="0" applyFont="1" applyFill="1" applyBorder="1" applyAlignment="1">
      <alignment vertical="center"/>
    </xf>
    <xf numFmtId="0" fontId="1" fillId="0" borderId="45" xfId="0" applyFont="1" applyBorder="1"/>
    <xf numFmtId="0" fontId="1" fillId="0" borderId="43" xfId="0" applyFont="1" applyBorder="1"/>
    <xf numFmtId="0" fontId="3" fillId="5" borderId="37" xfId="0" applyFont="1" applyFill="1" applyBorder="1" applyAlignment="1">
      <alignment vertical="center"/>
    </xf>
    <xf numFmtId="0" fontId="1" fillId="0" borderId="44" xfId="0" applyFont="1" applyBorder="1"/>
    <xf numFmtId="0" fontId="2" fillId="0" borderId="22" xfId="0" applyFont="1" applyBorder="1" applyAlignment="1">
      <alignment vertical="center" wrapText="1"/>
    </xf>
    <xf numFmtId="0" fontId="2" fillId="4" borderId="19" xfId="0" applyFont="1" applyFill="1" applyBorder="1" applyAlignment="1">
      <alignment vertical="center"/>
    </xf>
    <xf numFmtId="0" fontId="2" fillId="4" borderId="12" xfId="0" applyFont="1" applyFill="1" applyBorder="1" applyAlignment="1">
      <alignment vertical="center"/>
    </xf>
    <xf numFmtId="0" fontId="2" fillId="5" borderId="3" xfId="0" applyFont="1" applyFill="1" applyBorder="1" applyAlignment="1">
      <alignment vertical="center"/>
    </xf>
    <xf numFmtId="0" fontId="2" fillId="5" borderId="22" xfId="0" applyFont="1" applyFill="1" applyBorder="1" applyAlignment="1">
      <alignment vertical="center" wrapText="1"/>
    </xf>
    <xf numFmtId="0" fontId="2" fillId="0" borderId="22" xfId="0" applyFont="1" applyBorder="1"/>
    <xf numFmtId="0" fontId="2" fillId="0" borderId="18" xfId="0" applyFont="1" applyBorder="1"/>
    <xf numFmtId="0" fontId="13" fillId="0" borderId="22" xfId="0" applyFont="1" applyBorder="1" applyAlignment="1">
      <alignment vertical="top" wrapText="1"/>
    </xf>
    <xf numFmtId="0" fontId="2" fillId="0" borderId="4" xfId="0" applyFont="1" applyBorder="1"/>
    <xf numFmtId="0" fontId="2" fillId="0" borderId="45" xfId="0" applyFont="1" applyBorder="1"/>
    <xf numFmtId="0" fontId="2" fillId="0" borderId="6" xfId="0" applyFont="1" applyBorder="1"/>
    <xf numFmtId="0" fontId="2" fillId="0" borderId="50" xfId="0" applyFont="1" applyBorder="1" applyAlignment="1">
      <alignment vertical="center"/>
    </xf>
    <xf numFmtId="0" fontId="1" fillId="0" borderId="51" xfId="0" applyFont="1" applyBorder="1"/>
    <xf numFmtId="0" fontId="1" fillId="0" borderId="52" xfId="0" applyFont="1" applyBorder="1"/>
    <xf numFmtId="0" fontId="2" fillId="0" borderId="55" xfId="0" applyFont="1" applyBorder="1" applyAlignment="1">
      <alignment vertical="center" wrapText="1"/>
    </xf>
    <xf numFmtId="0" fontId="3" fillId="3" borderId="72" xfId="0" applyFont="1" applyFill="1" applyBorder="1" applyAlignment="1">
      <alignment horizontal="left" vertical="center"/>
    </xf>
    <xf numFmtId="0" fontId="3" fillId="3" borderId="11" xfId="0" applyFont="1" applyFill="1" applyBorder="1" applyAlignment="1">
      <alignment horizontal="left" vertical="center"/>
    </xf>
    <xf numFmtId="0" fontId="3" fillId="3" borderId="58" xfId="0" applyFont="1" applyFill="1" applyBorder="1" applyAlignment="1">
      <alignment vertical="center"/>
    </xf>
    <xf numFmtId="0" fontId="3" fillId="3" borderId="72" xfId="0" applyFont="1" applyFill="1" applyBorder="1" applyAlignment="1">
      <alignment vertical="center"/>
    </xf>
    <xf numFmtId="0" fontId="2" fillId="0" borderId="63" xfId="0" applyFont="1" applyBorder="1" applyAlignment="1" applyProtection="1">
      <alignment vertical="center"/>
      <protection locked="0"/>
    </xf>
    <xf numFmtId="0" fontId="1" fillId="0" borderId="3" xfId="0" applyFont="1" applyBorder="1" applyProtection="1">
      <protection locked="0"/>
    </xf>
    <xf numFmtId="0" fontId="1" fillId="0" borderId="64" xfId="0" applyFont="1" applyBorder="1" applyProtection="1">
      <protection locked="0"/>
    </xf>
    <xf numFmtId="0" fontId="3" fillId="3" borderId="63" xfId="0" applyFont="1" applyFill="1" applyBorder="1" applyAlignment="1">
      <alignment vertical="center"/>
    </xf>
    <xf numFmtId="0" fontId="3" fillId="3" borderId="61" xfId="0" applyFont="1" applyFill="1" applyBorder="1" applyAlignment="1">
      <alignment vertical="center"/>
    </xf>
    <xf numFmtId="0" fontId="1" fillId="0" borderId="59" xfId="0" applyFont="1" applyBorder="1"/>
    <xf numFmtId="0" fontId="1" fillId="0" borderId="60" xfId="0" applyFont="1" applyBorder="1"/>
    <xf numFmtId="0" fontId="3" fillId="3" borderId="94" xfId="0" applyFont="1" applyFill="1" applyBorder="1" applyAlignment="1">
      <alignment vertical="center"/>
    </xf>
    <xf numFmtId="0" fontId="1" fillId="0" borderId="95" xfId="0" applyFont="1" applyBorder="1"/>
    <xf numFmtId="0" fontId="1" fillId="0" borderId="96" xfId="0" applyFont="1" applyBorder="1"/>
    <xf numFmtId="184" fontId="26" fillId="7" borderId="79" xfId="0" applyNumberFormat="1" applyFont="1" applyFill="1" applyBorder="1" applyAlignment="1">
      <alignment horizontal="right" vertical="center"/>
    </xf>
    <xf numFmtId="184" fontId="1" fillId="7" borderId="80" xfId="0" applyNumberFormat="1" applyFont="1" applyFill="1" applyBorder="1"/>
    <xf numFmtId="184" fontId="1" fillId="7" borderId="81" xfId="0" applyNumberFormat="1" applyFont="1" applyFill="1" applyBorder="1"/>
    <xf numFmtId="184" fontId="26" fillId="7" borderId="3" xfId="0" applyNumberFormat="1" applyFont="1" applyFill="1" applyBorder="1" applyAlignment="1">
      <alignment horizontal="right" vertical="center"/>
    </xf>
    <xf numFmtId="184" fontId="1" fillId="7" borderId="3" xfId="0" applyNumberFormat="1" applyFont="1" applyFill="1" applyBorder="1"/>
    <xf numFmtId="184" fontId="1" fillId="7" borderId="64" xfId="0" applyNumberFormat="1" applyFont="1" applyFill="1" applyBorder="1"/>
    <xf numFmtId="0" fontId="16" fillId="0" borderId="32" xfId="0" applyFont="1" applyBorder="1" applyAlignment="1" applyProtection="1">
      <alignment vertical="center"/>
      <protection locked="0"/>
    </xf>
    <xf numFmtId="0" fontId="1" fillId="0" borderId="30" xfId="0" applyFont="1" applyBorder="1" applyAlignment="1" applyProtection="1">
      <alignment vertical="center"/>
      <protection locked="0"/>
    </xf>
    <xf numFmtId="0" fontId="1" fillId="0" borderId="31" xfId="0" applyFont="1" applyBorder="1" applyAlignment="1" applyProtection="1">
      <alignment vertical="center"/>
      <protection locked="0"/>
    </xf>
    <xf numFmtId="0" fontId="1" fillId="0" borderId="33" xfId="0" applyFont="1" applyBorder="1" applyAlignment="1" applyProtection="1">
      <alignment vertical="center"/>
      <protection locked="0"/>
    </xf>
    <xf numFmtId="0" fontId="2" fillId="0" borderId="16" xfId="0" applyFont="1" applyBorder="1" applyAlignment="1" applyProtection="1">
      <alignment vertical="center"/>
      <protection locked="0"/>
    </xf>
    <xf numFmtId="0" fontId="1" fillId="0" borderId="3" xfId="0" applyFont="1" applyBorder="1" applyAlignment="1" applyProtection="1">
      <alignment vertical="center"/>
      <protection locked="0"/>
    </xf>
    <xf numFmtId="0" fontId="1" fillId="0" borderId="2" xfId="0" applyFont="1" applyBorder="1" applyAlignment="1" applyProtection="1">
      <alignment vertical="center"/>
      <protection locked="0"/>
    </xf>
    <xf numFmtId="0" fontId="16" fillId="0" borderId="4" xfId="0" applyFont="1" applyBorder="1" applyAlignment="1" applyProtection="1">
      <alignment vertical="center"/>
      <protection locked="0"/>
    </xf>
    <xf numFmtId="0" fontId="1" fillId="0" borderId="17" xfId="0" applyFont="1" applyBorder="1" applyAlignment="1" applyProtection="1">
      <alignment vertical="center"/>
      <protection locked="0"/>
    </xf>
    <xf numFmtId="0" fontId="16" fillId="0" borderId="16" xfId="0" applyFont="1" applyBorder="1" applyAlignment="1" applyProtection="1">
      <alignment vertical="center"/>
      <protection locked="0"/>
    </xf>
    <xf numFmtId="0" fontId="16" fillId="0" borderId="29" xfId="0" applyFont="1" applyBorder="1" applyAlignment="1" applyProtection="1">
      <alignment vertical="center"/>
      <protection locked="0"/>
    </xf>
    <xf numFmtId="0" fontId="19" fillId="0" borderId="93" xfId="0" applyFont="1" applyBorder="1" applyAlignment="1" applyProtection="1">
      <alignment vertical="center"/>
      <protection locked="0"/>
    </xf>
    <xf numFmtId="0" fontId="22" fillId="0" borderId="93" xfId="0" applyFont="1" applyBorder="1" applyProtection="1">
      <protection locked="0"/>
    </xf>
    <xf numFmtId="0" fontId="22" fillId="0" borderId="97" xfId="0" applyFont="1" applyBorder="1" applyProtection="1">
      <protection locked="0"/>
    </xf>
    <xf numFmtId="0" fontId="2" fillId="0" borderId="65" xfId="0" applyFont="1" applyBorder="1" applyAlignment="1" applyProtection="1">
      <alignment vertical="center"/>
      <protection locked="0"/>
    </xf>
    <xf numFmtId="0" fontId="1" fillId="0" borderId="67" xfId="0" applyFont="1" applyBorder="1" applyProtection="1">
      <protection locked="0"/>
    </xf>
    <xf numFmtId="0" fontId="2" fillId="0" borderId="68" xfId="0" applyFont="1" applyBorder="1" applyAlignment="1" applyProtection="1">
      <alignment vertical="center"/>
      <protection locked="0"/>
    </xf>
    <xf numFmtId="0" fontId="19" fillId="0" borderId="98" xfId="0" applyFont="1" applyBorder="1" applyAlignment="1" applyProtection="1">
      <alignment vertical="center"/>
      <protection locked="0"/>
    </xf>
    <xf numFmtId="0" fontId="22" fillId="0" borderId="98" xfId="0" applyFont="1" applyBorder="1" applyProtection="1">
      <protection locked="0"/>
    </xf>
    <xf numFmtId="0" fontId="22" fillId="0" borderId="99" xfId="0" applyFont="1" applyBorder="1" applyProtection="1">
      <protection locked="0"/>
    </xf>
    <xf numFmtId="0" fontId="2" fillId="0" borderId="71" xfId="0" applyFont="1" applyBorder="1" applyAlignment="1" applyProtection="1">
      <alignment horizontal="left" vertical="top" wrapText="1"/>
      <protection locked="0"/>
    </xf>
    <xf numFmtId="0" fontId="2" fillId="4" borderId="63" xfId="0" applyFont="1" applyFill="1" applyBorder="1" applyAlignment="1">
      <alignment vertical="center"/>
    </xf>
    <xf numFmtId="184" fontId="26" fillId="7" borderId="63" xfId="0" applyNumberFormat="1" applyFont="1" applyFill="1" applyBorder="1" applyAlignment="1">
      <alignment horizontal="right" vertical="center"/>
    </xf>
    <xf numFmtId="0" fontId="1" fillId="0" borderId="7" xfId="0" applyFont="1" applyBorder="1" applyAlignment="1" applyProtection="1">
      <alignment vertical="top" wrapText="1"/>
      <protection locked="0"/>
    </xf>
    <xf numFmtId="0" fontId="1" fillId="0" borderId="21" xfId="0" applyFont="1" applyBorder="1" applyAlignment="1" applyProtection="1">
      <alignment vertical="top" wrapText="1"/>
      <protection locked="0"/>
    </xf>
    <xf numFmtId="0" fontId="1" fillId="0" borderId="19" xfId="0" applyFont="1" applyBorder="1" applyAlignment="1" applyProtection="1">
      <alignment vertical="top" wrapText="1"/>
      <protection locked="0"/>
    </xf>
    <xf numFmtId="0" fontId="1" fillId="0" borderId="11" xfId="0" applyFont="1" applyBorder="1" applyAlignment="1" applyProtection="1">
      <alignment vertical="top" wrapText="1"/>
      <protection locked="0"/>
    </xf>
    <xf numFmtId="0" fontId="1" fillId="0" borderId="35" xfId="0" applyFont="1" applyBorder="1" applyAlignment="1" applyProtection="1">
      <alignment vertical="top" wrapText="1"/>
      <protection locked="0"/>
    </xf>
    <xf numFmtId="0" fontId="16" fillId="0" borderId="22" xfId="0" applyFont="1" applyBorder="1" applyAlignment="1" applyProtection="1">
      <alignment vertical="center"/>
      <protection locked="0"/>
    </xf>
    <xf numFmtId="0" fontId="1" fillId="0" borderId="9" xfId="0" applyFont="1" applyBorder="1" applyAlignment="1" applyProtection="1">
      <alignment vertical="center"/>
      <protection locked="0"/>
    </xf>
    <xf numFmtId="0" fontId="16" fillId="0" borderId="45" xfId="0" applyFont="1" applyBorder="1" applyAlignment="1" applyProtection="1">
      <alignment vertical="center"/>
      <protection locked="0"/>
    </xf>
    <xf numFmtId="0" fontId="0" fillId="0" borderId="0" xfId="0" applyAlignment="1" applyProtection="1">
      <alignment vertical="center"/>
      <protection locked="0"/>
    </xf>
    <xf numFmtId="0" fontId="16" fillId="0" borderId="17" xfId="0" applyNumberFormat="1" applyFont="1" applyBorder="1" applyAlignment="1" applyProtection="1">
      <alignment vertical="center"/>
      <protection locked="0"/>
    </xf>
    <xf numFmtId="0" fontId="16" fillId="0" borderId="23" xfId="0" applyNumberFormat="1" applyFont="1" applyBorder="1" applyAlignment="1" applyProtection="1">
      <alignment vertical="center"/>
      <protection locked="0"/>
    </xf>
    <xf numFmtId="0" fontId="44" fillId="8" borderId="3" xfId="0" applyFont="1" applyFill="1" applyBorder="1" applyAlignment="1">
      <alignment horizontal="left" vertical="center"/>
    </xf>
    <xf numFmtId="0" fontId="2" fillId="0" borderId="124" xfId="0" applyFont="1" applyBorder="1" applyAlignment="1" applyProtection="1">
      <alignment horizontal="left" vertical="center"/>
      <protection locked="0"/>
    </xf>
    <xf numFmtId="0" fontId="3" fillId="3" borderId="153" xfId="0" applyFont="1" applyFill="1" applyBorder="1" applyAlignment="1">
      <alignment vertical="center"/>
    </xf>
    <xf numFmtId="0" fontId="1" fillId="0" borderId="153" xfId="0" applyFont="1" applyBorder="1"/>
    <xf numFmtId="0" fontId="1" fillId="0" borderId="154" xfId="0" applyFont="1" applyBorder="1"/>
    <xf numFmtId="0" fontId="3" fillId="3" borderId="152" xfId="0" applyFont="1" applyFill="1" applyBorder="1" applyAlignment="1">
      <alignment horizontal="left" vertical="center"/>
    </xf>
    <xf numFmtId="0" fontId="3" fillId="3" borderId="155" xfId="0" applyFont="1" applyFill="1" applyBorder="1" applyAlignment="1">
      <alignment horizontal="left" vertical="center"/>
    </xf>
    <xf numFmtId="0" fontId="3" fillId="3" borderId="59" xfId="0" applyFont="1" applyFill="1" applyBorder="1" applyAlignment="1">
      <alignment horizontal="left" vertical="center"/>
    </xf>
    <xf numFmtId="0" fontId="3" fillId="3" borderId="156" xfId="0" applyFont="1" applyFill="1" applyBorder="1" applyAlignment="1">
      <alignment horizontal="left" vertical="center"/>
    </xf>
    <xf numFmtId="0" fontId="2" fillId="4" borderId="3" xfId="0" applyFont="1" applyFill="1" applyBorder="1" applyAlignment="1">
      <alignment horizontal="left" vertical="center"/>
    </xf>
    <xf numFmtId="0" fontId="2" fillId="4" borderId="123" xfId="0" applyFont="1" applyFill="1" applyBorder="1" applyAlignment="1">
      <alignment horizontal="left" vertical="center"/>
    </xf>
    <xf numFmtId="0" fontId="2" fillId="4" borderId="16" xfId="0" applyFont="1" applyFill="1" applyBorder="1" applyAlignment="1">
      <alignment horizontal="left" vertical="center"/>
    </xf>
    <xf numFmtId="0" fontId="3" fillId="3" borderId="4" xfId="0" applyFont="1" applyFill="1" applyBorder="1" applyAlignment="1">
      <alignment horizontal="left" vertical="center"/>
    </xf>
    <xf numFmtId="0" fontId="3" fillId="3" borderId="3" xfId="0" applyFont="1" applyFill="1" applyBorder="1" applyAlignment="1">
      <alignment horizontal="left" vertical="center"/>
    </xf>
    <xf numFmtId="0" fontId="3" fillId="3" borderId="64" xfId="0" applyFont="1" applyFill="1" applyBorder="1" applyAlignment="1">
      <alignment horizontal="left" vertical="center"/>
    </xf>
    <xf numFmtId="180" fontId="2" fillId="0" borderId="4" xfId="0" applyNumberFormat="1" applyFont="1" applyBorder="1" applyAlignment="1" applyProtection="1">
      <alignment horizontal="left" vertical="center"/>
      <protection locked="0"/>
    </xf>
    <xf numFmtId="180" fontId="2" fillId="0" borderId="3" xfId="0" applyNumberFormat="1" applyFont="1" applyBorder="1" applyAlignment="1" applyProtection="1">
      <alignment horizontal="left" vertical="center"/>
      <protection locked="0"/>
    </xf>
    <xf numFmtId="180" fontId="2" fillId="0" borderId="64" xfId="0" applyNumberFormat="1" applyFont="1" applyBorder="1" applyAlignment="1" applyProtection="1">
      <alignment horizontal="left" vertical="center"/>
      <protection locked="0"/>
    </xf>
    <xf numFmtId="0" fontId="2" fillId="4" borderId="1" xfId="0" applyFont="1" applyFill="1" applyBorder="1" applyAlignment="1">
      <alignment horizontal="left" vertical="center"/>
    </xf>
    <xf numFmtId="0" fontId="2" fillId="4" borderId="1" xfId="0" applyFont="1" applyFill="1" applyBorder="1" applyAlignment="1">
      <alignment horizontal="left" vertical="center" wrapText="1"/>
    </xf>
    <xf numFmtId="0" fontId="3" fillId="3" borderId="159" xfId="0" applyFont="1" applyFill="1" applyBorder="1" applyAlignment="1">
      <alignment vertical="center"/>
    </xf>
    <xf numFmtId="0" fontId="1" fillId="0" borderId="121" xfId="0" applyFont="1" applyBorder="1"/>
    <xf numFmtId="0" fontId="1" fillId="0" borderId="160" xfId="0" applyFont="1" applyBorder="1"/>
    <xf numFmtId="0" fontId="2" fillId="4" borderId="85" xfId="0" applyFont="1" applyFill="1" applyBorder="1" applyAlignment="1">
      <alignment horizontal="left" vertical="center"/>
    </xf>
    <xf numFmtId="0" fontId="2" fillId="4" borderId="83" xfId="0" applyFont="1" applyFill="1" applyBorder="1" applyAlignment="1">
      <alignment horizontal="left" vertical="center"/>
    </xf>
    <xf numFmtId="0" fontId="3" fillId="3" borderId="133" xfId="0" applyFont="1" applyFill="1" applyBorder="1" applyAlignment="1">
      <alignment vertical="center"/>
    </xf>
    <xf numFmtId="0" fontId="2" fillId="0" borderId="158" xfId="0" applyFont="1" applyBorder="1" applyAlignment="1" applyProtection="1">
      <alignment vertical="center"/>
      <protection locked="0"/>
    </xf>
    <xf numFmtId="0" fontId="1" fillId="0" borderId="161" xfId="0" applyFont="1" applyBorder="1" applyProtection="1">
      <protection locked="0"/>
    </xf>
    <xf numFmtId="0" fontId="1" fillId="0" borderId="162" xfId="0" applyFont="1" applyBorder="1" applyProtection="1">
      <protection locked="0"/>
    </xf>
    <xf numFmtId="0" fontId="1" fillId="0" borderId="163" xfId="0" applyFont="1" applyBorder="1" applyProtection="1">
      <protection locked="0"/>
    </xf>
    <xf numFmtId="183" fontId="2" fillId="0" borderId="86" xfId="0" applyNumberFormat="1" applyFont="1" applyBorder="1" applyAlignment="1" applyProtection="1">
      <alignment horizontal="right" vertical="center"/>
      <protection locked="0"/>
    </xf>
    <xf numFmtId="183" fontId="2" fillId="0" borderId="37" xfId="0" applyNumberFormat="1" applyFont="1" applyBorder="1" applyAlignment="1" applyProtection="1">
      <alignment horizontal="right" vertical="center"/>
      <protection locked="0"/>
    </xf>
    <xf numFmtId="183" fontId="2" fillId="0" borderId="82" xfId="0" applyNumberFormat="1" applyFont="1" applyBorder="1" applyAlignment="1" applyProtection="1">
      <alignment horizontal="right" vertical="center"/>
      <protection locked="0"/>
    </xf>
    <xf numFmtId="0" fontId="2" fillId="0" borderId="7" xfId="0" applyFont="1" applyBorder="1" applyAlignment="1" applyProtection="1">
      <alignment horizontal="left" vertical="top" wrapText="1"/>
      <protection locked="0"/>
    </xf>
    <xf numFmtId="0" fontId="2" fillId="0" borderId="73" xfId="0" applyFont="1" applyBorder="1" applyAlignment="1" applyProtection="1">
      <alignment horizontal="left" vertical="top" wrapText="1"/>
      <protection locked="0"/>
    </xf>
    <xf numFmtId="0" fontId="2" fillId="0" borderId="74" xfId="0" applyFont="1" applyBorder="1" applyAlignment="1" applyProtection="1">
      <alignment horizontal="left" vertical="top" wrapText="1"/>
      <protection locked="0"/>
    </xf>
    <xf numFmtId="0" fontId="2" fillId="0" borderId="0" xfId="0" applyFont="1" applyBorder="1" applyAlignment="1" applyProtection="1">
      <alignment horizontal="left" vertical="top" wrapText="1"/>
      <protection locked="0"/>
    </xf>
    <xf numFmtId="0" fontId="2" fillId="0" borderId="75" xfId="0" applyFont="1" applyBorder="1" applyAlignment="1" applyProtection="1">
      <alignment horizontal="left" vertical="top" wrapText="1"/>
      <protection locked="0"/>
    </xf>
    <xf numFmtId="0" fontId="2" fillId="0" borderId="76" xfId="0" applyFont="1" applyBorder="1" applyAlignment="1" applyProtection="1">
      <alignment horizontal="left" vertical="top" wrapText="1"/>
      <protection locked="0"/>
    </xf>
    <xf numFmtId="0" fontId="2" fillId="0" borderId="77" xfId="0" applyFont="1" applyBorder="1" applyAlignment="1" applyProtection="1">
      <alignment horizontal="left" vertical="top" wrapText="1"/>
      <protection locked="0"/>
    </xf>
    <xf numFmtId="0" fontId="2" fillId="0" borderId="78" xfId="0" applyFont="1" applyBorder="1" applyAlignment="1" applyProtection="1">
      <alignment horizontal="left" vertical="top" wrapText="1"/>
      <protection locked="0"/>
    </xf>
    <xf numFmtId="0" fontId="2" fillId="0" borderId="164" xfId="0" applyFont="1" applyBorder="1" applyAlignment="1" applyProtection="1">
      <alignment horizontal="left" vertical="center"/>
      <protection locked="0"/>
    </xf>
    <xf numFmtId="0" fontId="2" fillId="0" borderId="165" xfId="0" applyFont="1" applyBorder="1" applyAlignment="1" applyProtection="1">
      <alignment vertical="center"/>
      <protection locked="0"/>
    </xf>
    <xf numFmtId="0" fontId="2" fillId="0" borderId="127" xfId="0" applyFont="1" applyBorder="1" applyAlignment="1" applyProtection="1">
      <alignment vertical="center"/>
      <protection locked="0"/>
    </xf>
    <xf numFmtId="0" fontId="2" fillId="0" borderId="129" xfId="0" applyFont="1" applyBorder="1" applyAlignment="1" applyProtection="1">
      <alignment vertical="center"/>
      <protection locked="0"/>
    </xf>
    <xf numFmtId="190" fontId="2" fillId="0" borderId="71" xfId="0" applyNumberFormat="1" applyFont="1" applyBorder="1" applyAlignment="1" applyProtection="1">
      <alignment horizontal="right" vertical="center"/>
      <protection locked="0"/>
    </xf>
    <xf numFmtId="190" fontId="2" fillId="0" borderId="7" xfId="0" applyNumberFormat="1" applyFont="1" applyBorder="1" applyAlignment="1" applyProtection="1">
      <alignment horizontal="right" vertical="center"/>
      <protection locked="0"/>
    </xf>
    <xf numFmtId="190" fontId="2" fillId="0" borderId="74" xfId="0" applyNumberFormat="1" applyFont="1" applyBorder="1" applyAlignment="1" applyProtection="1">
      <alignment horizontal="right" vertical="center"/>
      <protection locked="0"/>
    </xf>
    <xf numFmtId="190" fontId="2" fillId="0" borderId="0" xfId="0" applyNumberFormat="1" applyFont="1" applyBorder="1" applyAlignment="1" applyProtection="1">
      <alignment horizontal="right" vertical="center"/>
      <protection locked="0"/>
    </xf>
    <xf numFmtId="0" fontId="2" fillId="0" borderId="3" xfId="0" applyFont="1" applyBorder="1" applyAlignment="1" applyProtection="1">
      <alignment vertical="center"/>
      <protection locked="0"/>
    </xf>
    <xf numFmtId="0" fontId="2" fillId="0" borderId="123" xfId="0" applyFont="1" applyBorder="1" applyAlignment="1" applyProtection="1">
      <alignment vertical="center"/>
      <protection locked="0"/>
    </xf>
    <xf numFmtId="0" fontId="35" fillId="0" borderId="16" xfId="1" applyBorder="1" applyAlignment="1" applyProtection="1">
      <alignment vertical="center"/>
      <protection locked="0"/>
    </xf>
    <xf numFmtId="0" fontId="37" fillId="15" borderId="133" xfId="0" applyFont="1" applyFill="1" applyBorder="1" applyAlignment="1">
      <alignment horizontal="left" vertical="center"/>
    </xf>
    <xf numFmtId="0" fontId="37" fillId="15" borderId="3" xfId="0" applyFont="1" applyFill="1" applyBorder="1" applyAlignment="1">
      <alignment horizontal="left" vertical="center"/>
    </xf>
    <xf numFmtId="0" fontId="37" fillId="15" borderId="64" xfId="0" applyFont="1" applyFill="1" applyBorder="1" applyAlignment="1">
      <alignment horizontal="left" vertical="center"/>
    </xf>
    <xf numFmtId="0" fontId="37" fillId="0" borderId="133" xfId="0" applyFont="1" applyBorder="1" applyAlignment="1" applyProtection="1">
      <alignment horizontal="left" vertical="center"/>
      <protection locked="0"/>
    </xf>
    <xf numFmtId="0" fontId="37" fillId="0" borderId="3" xfId="0" applyFont="1" applyBorder="1" applyAlignment="1" applyProtection="1">
      <alignment horizontal="left" vertical="center"/>
      <protection locked="0"/>
    </xf>
    <xf numFmtId="0" fontId="37" fillId="0" borderId="64" xfId="0" applyFont="1" applyBorder="1" applyAlignment="1" applyProtection="1">
      <alignment horizontal="left" vertical="center"/>
      <protection locked="0"/>
    </xf>
    <xf numFmtId="0" fontId="1" fillId="0" borderId="63" xfId="1" applyFont="1" applyBorder="1" applyAlignment="1" applyProtection="1">
      <alignment horizontal="left" vertical="center"/>
      <protection locked="0"/>
    </xf>
    <xf numFmtId="0" fontId="1" fillId="0" borderId="3" xfId="1" applyFont="1" applyBorder="1" applyAlignment="1" applyProtection="1">
      <alignment horizontal="left" vertical="center"/>
      <protection locked="0"/>
    </xf>
    <xf numFmtId="0" fontId="1" fillId="0" borderId="123" xfId="1" applyFont="1" applyBorder="1" applyAlignment="1" applyProtection="1">
      <alignment horizontal="left" vertical="center"/>
      <protection locked="0"/>
    </xf>
    <xf numFmtId="0" fontId="2" fillId="0" borderId="16" xfId="0" applyFont="1" applyBorder="1" applyAlignment="1" applyProtection="1">
      <alignment vertical="center" wrapText="1"/>
      <protection locked="0"/>
    </xf>
    <xf numFmtId="0" fontId="35" fillId="0" borderId="4" xfId="1" applyBorder="1" applyAlignment="1" applyProtection="1">
      <alignment vertical="center"/>
      <protection locked="0"/>
    </xf>
    <xf numFmtId="0" fontId="2" fillId="0" borderId="1" xfId="0" applyFont="1" applyBorder="1" applyAlignment="1" applyProtection="1">
      <alignment vertical="center"/>
      <protection locked="0"/>
    </xf>
    <xf numFmtId="181" fontId="2" fillId="0" borderId="17" xfId="0" applyNumberFormat="1" applyFont="1" applyBorder="1" applyAlignment="1" applyProtection="1">
      <alignment vertical="center"/>
      <protection locked="0"/>
    </xf>
    <xf numFmtId="0" fontId="2" fillId="0" borderId="4" xfId="0" applyFont="1" applyBorder="1" applyAlignment="1" applyProtection="1">
      <alignment vertical="center" wrapText="1"/>
      <protection locked="0"/>
    </xf>
    <xf numFmtId="0" fontId="27" fillId="0" borderId="0" xfId="2" applyProtection="1">
      <protection locked="0"/>
    </xf>
    <xf numFmtId="0" fontId="2" fillId="0" borderId="0" xfId="2" applyFont="1" applyProtection="1">
      <protection locked="0"/>
    </xf>
    <xf numFmtId="0" fontId="2" fillId="0" borderId="0" xfId="2" applyFont="1" applyAlignment="1" applyProtection="1">
      <alignment vertical="center"/>
      <protection locked="0"/>
    </xf>
    <xf numFmtId="0" fontId="27" fillId="0" borderId="0" xfId="2"/>
    <xf numFmtId="0" fontId="15" fillId="6" borderId="0" xfId="2" applyFont="1" applyFill="1" applyAlignment="1">
      <alignment horizontal="center" vertical="center"/>
    </xf>
    <xf numFmtId="0" fontId="7" fillId="0" borderId="0" xfId="2" applyFont="1" applyAlignment="1" applyProtection="1">
      <alignment vertical="center"/>
      <protection locked="0"/>
    </xf>
    <xf numFmtId="0" fontId="1" fillId="0" borderId="26" xfId="2" applyFont="1" applyBorder="1"/>
    <xf numFmtId="0" fontId="1" fillId="0" borderId="25" xfId="2" applyFont="1" applyBorder="1"/>
    <xf numFmtId="0" fontId="1" fillId="0" borderId="24" xfId="2" applyFont="1" applyBorder="1"/>
    <xf numFmtId="0" fontId="1" fillId="0" borderId="23" xfId="2" applyFont="1" applyBorder="1"/>
    <xf numFmtId="0" fontId="1" fillId="0" borderId="0" xfId="2" applyFont="1"/>
    <xf numFmtId="0" fontId="1" fillId="0" borderId="22" xfId="2" applyFont="1" applyBorder="1"/>
    <xf numFmtId="0" fontId="1" fillId="0" borderId="57" xfId="2" applyFont="1" applyBorder="1"/>
    <xf numFmtId="0" fontId="1" fillId="0" borderId="56" xfId="2" applyFont="1" applyBorder="1"/>
    <xf numFmtId="0" fontId="26" fillId="0" borderId="55" xfId="2" applyFont="1" applyBorder="1" applyAlignment="1">
      <alignment vertical="center" wrapText="1"/>
    </xf>
    <xf numFmtId="0" fontId="32" fillId="0" borderId="15" xfId="2" applyFont="1" applyBorder="1"/>
    <xf numFmtId="0" fontId="32" fillId="0" borderId="14" xfId="2" applyFont="1" applyBorder="1"/>
    <xf numFmtId="0" fontId="31" fillId="3" borderId="13" xfId="2" applyFont="1" applyFill="1" applyBorder="1" applyAlignment="1">
      <alignment vertical="center" wrapText="1"/>
    </xf>
    <xf numFmtId="0" fontId="2" fillId="0" borderId="0" xfId="2" applyFont="1"/>
    <xf numFmtId="184" fontId="43" fillId="7" borderId="54" xfId="2" applyNumberFormat="1" applyFont="1" applyFill="1" applyBorder="1" applyAlignment="1">
      <alignment vertical="center"/>
    </xf>
    <xf numFmtId="184" fontId="43" fillId="7" borderId="53" xfId="2" applyNumberFormat="1" applyFont="1" applyFill="1" applyBorder="1" applyAlignment="1">
      <alignment vertical="center"/>
    </xf>
    <xf numFmtId="0" fontId="3" fillId="0" borderId="52" xfId="2" applyFont="1" applyBorder="1" applyAlignment="1" applyProtection="1">
      <alignment horizontal="center" vertical="center"/>
      <protection locked="0"/>
    </xf>
    <xf numFmtId="0" fontId="3" fillId="0" borderId="51" xfId="2" applyFont="1" applyBorder="1" applyAlignment="1" applyProtection="1">
      <alignment horizontal="center" vertical="center"/>
      <protection locked="0"/>
    </xf>
    <xf numFmtId="0" fontId="3" fillId="0" borderId="50" xfId="2" applyFont="1" applyBorder="1" applyAlignment="1" applyProtection="1">
      <alignment horizontal="center" vertical="center"/>
      <protection locked="0"/>
    </xf>
    <xf numFmtId="3" fontId="43" fillId="7" borderId="54" xfId="2" applyNumberFormat="1" applyFont="1" applyFill="1" applyBorder="1" applyAlignment="1">
      <alignment vertical="center"/>
    </xf>
    <xf numFmtId="3" fontId="43" fillId="7" borderId="53" xfId="2" applyNumberFormat="1" applyFont="1" applyFill="1" applyBorder="1" applyAlignment="1">
      <alignment vertical="center"/>
    </xf>
    <xf numFmtId="0" fontId="3" fillId="0" borderId="25" xfId="2" applyFont="1" applyBorder="1" applyAlignment="1" applyProtection="1">
      <alignment horizontal="center" vertical="center"/>
      <protection locked="0"/>
    </xf>
    <xf numFmtId="3" fontId="2" fillId="7" borderId="47" xfId="2" applyNumberFormat="1" applyFont="1" applyFill="1" applyBorder="1" applyAlignment="1" applyProtection="1">
      <alignment vertical="center"/>
      <protection locked="0"/>
    </xf>
    <xf numFmtId="3" fontId="2" fillId="11" borderId="1" xfId="2" applyNumberFormat="1" applyFont="1" applyFill="1" applyBorder="1" applyAlignment="1" applyProtection="1">
      <alignment vertical="center"/>
      <protection locked="0"/>
    </xf>
    <xf numFmtId="0" fontId="37" fillId="0" borderId="10" xfId="2" applyFont="1" applyBorder="1" applyProtection="1">
      <protection locked="0"/>
    </xf>
    <xf numFmtId="0" fontId="2" fillId="0" borderId="166" xfId="2" applyFont="1" applyBorder="1" applyAlignment="1" applyProtection="1">
      <alignment vertical="center" wrapText="1"/>
      <protection locked="0"/>
    </xf>
    <xf numFmtId="0" fontId="2" fillId="0" borderId="166" xfId="2" applyFont="1" applyBorder="1" applyAlignment="1" applyProtection="1">
      <alignment vertical="center"/>
      <protection locked="0"/>
    </xf>
    <xf numFmtId="0" fontId="2" fillId="0" borderId="3" xfId="2" applyFont="1" applyBorder="1" applyAlignment="1" applyProtection="1">
      <alignment horizontal="left" vertical="center" wrapText="1"/>
      <protection locked="0"/>
    </xf>
    <xf numFmtId="0" fontId="2" fillId="0" borderId="4" xfId="2" applyFont="1" applyBorder="1" applyAlignment="1" applyProtection="1">
      <alignment horizontal="left" vertical="center" wrapText="1"/>
      <protection locked="0"/>
    </xf>
    <xf numFmtId="0" fontId="1" fillId="0" borderId="2" xfId="2" applyFont="1" applyBorder="1" applyProtection="1">
      <protection locked="0"/>
    </xf>
    <xf numFmtId="0" fontId="2" fillId="0" borderId="4" xfId="2" applyFont="1" applyBorder="1" applyAlignment="1" applyProtection="1">
      <alignment vertical="center"/>
      <protection locked="0"/>
    </xf>
    <xf numFmtId="0" fontId="2" fillId="0" borderId="16" xfId="2" applyFont="1" applyBorder="1" applyAlignment="1" applyProtection="1">
      <alignment horizontal="left" vertical="center" wrapText="1"/>
      <protection locked="0"/>
    </xf>
    <xf numFmtId="0" fontId="2" fillId="0" borderId="93" xfId="2" applyFont="1" applyBorder="1" applyAlignment="1" applyProtection="1">
      <alignment vertical="center" wrapText="1"/>
      <protection locked="0"/>
    </xf>
    <xf numFmtId="0" fontId="2" fillId="0" borderId="93" xfId="2" applyFont="1" applyBorder="1" applyAlignment="1" applyProtection="1">
      <alignment vertical="center"/>
      <protection locked="0"/>
    </xf>
    <xf numFmtId="0" fontId="37" fillId="0" borderId="2" xfId="2" applyFont="1" applyBorder="1" applyProtection="1">
      <protection locked="0"/>
    </xf>
    <xf numFmtId="0" fontId="2" fillId="0" borderId="157" xfId="2" applyFont="1" applyBorder="1" applyAlignment="1" applyProtection="1">
      <alignment vertical="center" wrapText="1"/>
      <protection locked="0"/>
    </xf>
    <xf numFmtId="0" fontId="2" fillId="0" borderId="167" xfId="2" applyFont="1" applyBorder="1" applyAlignment="1" applyProtection="1">
      <alignment vertical="center"/>
      <protection locked="0"/>
    </xf>
    <xf numFmtId="0" fontId="2" fillId="0" borderId="123" xfId="2" applyFont="1" applyBorder="1" applyAlignment="1" applyProtection="1">
      <alignment vertical="center" wrapText="1"/>
      <protection locked="0"/>
    </xf>
    <xf numFmtId="0" fontId="2" fillId="0" borderId="89" xfId="2" applyFont="1" applyBorder="1" applyAlignment="1" applyProtection="1">
      <alignment vertical="center"/>
      <protection locked="0"/>
    </xf>
    <xf numFmtId="0" fontId="2" fillId="0" borderId="3" xfId="2" applyFont="1" applyBorder="1" applyAlignment="1" applyProtection="1">
      <alignment horizontal="left" vertical="center"/>
      <protection locked="0"/>
    </xf>
    <xf numFmtId="0" fontId="2" fillId="0" borderId="4" xfId="2" applyFont="1" applyBorder="1" applyAlignment="1" applyProtection="1">
      <alignment horizontal="left" vertical="center"/>
      <protection locked="0"/>
    </xf>
    <xf numFmtId="0" fontId="37" fillId="0" borderId="2" xfId="2" applyFont="1" applyBorder="1" applyAlignment="1" applyProtection="1">
      <alignment vertical="center"/>
      <protection locked="0"/>
    </xf>
    <xf numFmtId="0" fontId="33" fillId="10" borderId="47" xfId="2" applyFont="1" applyFill="1" applyBorder="1" applyAlignment="1">
      <alignment horizontal="center" vertical="center"/>
    </xf>
    <xf numFmtId="0" fontId="33" fillId="10" borderId="1" xfId="2" applyFont="1" applyFill="1" applyBorder="1" applyAlignment="1">
      <alignment horizontal="center" vertical="center"/>
    </xf>
    <xf numFmtId="0" fontId="33" fillId="10" borderId="2" xfId="2" applyFont="1" applyFill="1" applyBorder="1" applyAlignment="1">
      <alignment horizontal="center" vertical="center"/>
    </xf>
    <xf numFmtId="0" fontId="33" fillId="4" borderId="5" xfId="2" applyFont="1" applyFill="1" applyBorder="1" applyAlignment="1">
      <alignment horizontal="center" vertical="center" wrapText="1"/>
    </xf>
    <xf numFmtId="0" fontId="2" fillId="4" borderId="5" xfId="2" applyFont="1" applyFill="1" applyBorder="1" applyAlignment="1">
      <alignment horizontal="center" vertical="center" wrapText="1"/>
    </xf>
    <xf numFmtId="0" fontId="33" fillId="4" borderId="5" xfId="2" applyFont="1" applyFill="1" applyBorder="1" applyAlignment="1">
      <alignment horizontal="center" vertical="center"/>
    </xf>
    <xf numFmtId="0" fontId="33" fillId="4" borderId="34" xfId="2" applyFont="1" applyFill="1" applyBorder="1" applyAlignment="1">
      <alignment horizontal="center" vertical="center"/>
    </xf>
    <xf numFmtId="0" fontId="32" fillId="10" borderId="17" xfId="2" applyFont="1" applyFill="1" applyBorder="1" applyAlignment="1">
      <alignment horizontal="center" vertical="center"/>
    </xf>
    <xf numFmtId="0" fontId="32" fillId="10" borderId="3" xfId="2" applyFont="1" applyFill="1" applyBorder="1" applyAlignment="1">
      <alignment horizontal="center" vertical="center"/>
    </xf>
    <xf numFmtId="0" fontId="33" fillId="4" borderId="37" xfId="2" applyFont="1" applyFill="1" applyBorder="1" applyAlignment="1">
      <alignment horizontal="center" vertical="center" wrapText="1"/>
    </xf>
    <xf numFmtId="0" fontId="2" fillId="4" borderId="37" xfId="2" applyFont="1" applyFill="1" applyBorder="1" applyAlignment="1">
      <alignment horizontal="center" vertical="center" wrapText="1"/>
    </xf>
    <xf numFmtId="0" fontId="33" fillId="4" borderId="37" xfId="2" applyFont="1" applyFill="1" applyBorder="1" applyAlignment="1">
      <alignment horizontal="center" vertical="center"/>
    </xf>
    <xf numFmtId="0" fontId="33" fillId="4" borderId="36" xfId="2" applyFont="1" applyFill="1" applyBorder="1" applyAlignment="1">
      <alignment horizontal="center" vertical="center"/>
    </xf>
    <xf numFmtId="0" fontId="31" fillId="3" borderId="13" xfId="2" applyFont="1" applyFill="1" applyBorder="1" applyAlignment="1">
      <alignment vertical="center"/>
    </xf>
    <xf numFmtId="0" fontId="8" fillId="0" borderId="0" xfId="2" applyFont="1"/>
    <xf numFmtId="49" fontId="42" fillId="12" borderId="151" xfId="2" applyNumberFormat="1" applyFont="1" applyFill="1" applyBorder="1" applyAlignment="1">
      <alignment horizontal="center" vertical="center"/>
    </xf>
    <xf numFmtId="49" fontId="42" fillId="12" borderId="150" xfId="2" applyNumberFormat="1" applyFont="1" applyFill="1" applyBorder="1" applyAlignment="1">
      <alignment horizontal="center" vertical="center"/>
    </xf>
    <xf numFmtId="185" fontId="42" fillId="12" borderId="150" xfId="2" applyNumberFormat="1" applyFont="1" applyFill="1" applyBorder="1" applyAlignment="1">
      <alignment horizontal="right" vertical="center"/>
    </xf>
    <xf numFmtId="0" fontId="42" fillId="0" borderId="150" xfId="2" applyFont="1" applyBorder="1" applyAlignment="1">
      <alignment horizontal="center" vertical="center"/>
    </xf>
    <xf numFmtId="0" fontId="42" fillId="0" borderId="149" xfId="2" applyFont="1" applyBorder="1" applyAlignment="1">
      <alignment horizontal="center" vertical="center"/>
    </xf>
    <xf numFmtId="49" fontId="26" fillId="12" borderId="148" xfId="2" applyNumberFormat="1" applyFont="1" applyFill="1" applyBorder="1" applyAlignment="1">
      <alignment horizontal="center" vertical="center"/>
    </xf>
    <xf numFmtId="49" fontId="26" fillId="12" borderId="147" xfId="2" applyNumberFormat="1" applyFont="1" applyFill="1" applyBorder="1" applyAlignment="1">
      <alignment horizontal="center" vertical="center"/>
    </xf>
    <xf numFmtId="186" fontId="26" fillId="0" borderId="147" xfId="2" applyNumberFormat="1" applyFont="1" applyBorder="1" applyAlignment="1" applyProtection="1">
      <alignment horizontal="right" vertical="center"/>
      <protection locked="0"/>
    </xf>
    <xf numFmtId="0" fontId="1" fillId="0" borderId="147" xfId="2" applyFont="1" applyBorder="1" applyAlignment="1" applyProtection="1">
      <alignment horizontal="left"/>
      <protection locked="0"/>
    </xf>
    <xf numFmtId="0" fontId="1" fillId="0" borderId="146" xfId="2" applyFont="1" applyBorder="1" applyAlignment="1" applyProtection="1">
      <alignment horizontal="left"/>
      <protection locked="0"/>
    </xf>
    <xf numFmtId="0" fontId="26" fillId="12" borderId="97" xfId="2" applyFont="1" applyFill="1" applyBorder="1" applyAlignment="1">
      <alignment horizontal="center" vertical="center"/>
    </xf>
    <xf numFmtId="0" fontId="26" fillId="12" borderId="93" xfId="2" applyFont="1" applyFill="1" applyBorder="1" applyAlignment="1">
      <alignment horizontal="center" vertical="center"/>
    </xf>
    <xf numFmtId="186" fontId="26" fillId="0" borderId="93" xfId="2" applyNumberFormat="1" applyFont="1" applyBorder="1" applyAlignment="1" applyProtection="1">
      <alignment horizontal="right" vertical="center"/>
      <protection locked="0"/>
    </xf>
    <xf numFmtId="0" fontId="26" fillId="0" borderId="93" xfId="2" applyFont="1" applyBorder="1" applyAlignment="1" applyProtection="1">
      <alignment horizontal="left" vertical="center"/>
      <protection locked="0"/>
    </xf>
    <xf numFmtId="0" fontId="26" fillId="0" borderId="145" xfId="2" applyFont="1" applyBorder="1" applyAlignment="1" applyProtection="1">
      <alignment horizontal="left" vertical="center"/>
      <protection locked="0"/>
    </xf>
    <xf numFmtId="49" fontId="26" fillId="12" borderId="93" xfId="2" applyNumberFormat="1" applyFont="1" applyFill="1" applyBorder="1" applyAlignment="1">
      <alignment horizontal="center" vertical="center"/>
    </xf>
    <xf numFmtId="0" fontId="42" fillId="4" borderId="97" xfId="2" applyFont="1" applyFill="1" applyBorder="1" applyAlignment="1">
      <alignment horizontal="center" vertical="center"/>
    </xf>
    <xf numFmtId="0" fontId="42" fillId="4" borderId="93" xfId="2" applyFont="1" applyFill="1" applyBorder="1" applyAlignment="1">
      <alignment horizontal="center" vertical="center"/>
    </xf>
    <xf numFmtId="0" fontId="42" fillId="4" borderId="145" xfId="2" applyFont="1" applyFill="1" applyBorder="1" applyAlignment="1">
      <alignment horizontal="center" vertical="center"/>
    </xf>
    <xf numFmtId="0" fontId="32" fillId="0" borderId="144" xfId="2" applyFont="1" applyBorder="1"/>
    <xf numFmtId="0" fontId="32" fillId="0" borderId="56" xfId="2" applyFont="1" applyBorder="1"/>
    <xf numFmtId="0" fontId="34" fillId="3" borderId="143" xfId="2" applyFont="1" applyFill="1" applyBorder="1" applyAlignment="1">
      <alignment vertical="center"/>
    </xf>
    <xf numFmtId="49" fontId="40" fillId="14" borderId="142" xfId="2" applyNumberFormat="1" applyFont="1" applyFill="1" applyBorder="1" applyAlignment="1">
      <alignment horizontal="center" vertical="center" wrapText="1"/>
    </xf>
    <xf numFmtId="49" fontId="40" fillId="14" borderId="141" xfId="2" applyNumberFormat="1" applyFont="1" applyFill="1" applyBorder="1" applyAlignment="1">
      <alignment horizontal="center" vertical="center" wrapText="1"/>
    </xf>
    <xf numFmtId="49" fontId="40" fillId="14" borderId="140" xfId="2" applyNumberFormat="1" applyFont="1" applyFill="1" applyBorder="1" applyAlignment="1">
      <alignment horizontal="center" vertical="center" wrapText="1"/>
    </xf>
    <xf numFmtId="191" fontId="42" fillId="13" borderId="139" xfId="2" applyNumberFormat="1" applyFont="1" applyFill="1" applyBorder="1" applyAlignment="1">
      <alignment horizontal="center" vertical="center"/>
    </xf>
    <xf numFmtId="191" fontId="42" fillId="13" borderId="30" xfId="2" applyNumberFormat="1" applyFont="1" applyFill="1" applyBorder="1" applyAlignment="1">
      <alignment horizontal="center" vertical="center"/>
    </xf>
    <xf numFmtId="49" fontId="42" fillId="13" borderId="137" xfId="2" applyNumberFormat="1" applyFont="1" applyFill="1" applyBorder="1" applyAlignment="1">
      <alignment vertical="center"/>
    </xf>
    <xf numFmtId="4" fontId="42" fillId="13" borderId="30" xfId="2" applyNumberFormat="1" applyFont="1" applyFill="1" applyBorder="1" applyAlignment="1" applyProtection="1">
      <alignment horizontal="center" vertical="center"/>
      <protection locked="0"/>
    </xf>
    <xf numFmtId="4" fontId="42" fillId="13" borderId="135" xfId="2" applyNumberFormat="1" applyFont="1" applyFill="1" applyBorder="1" applyAlignment="1" applyProtection="1">
      <alignment horizontal="center" vertical="center"/>
      <protection locked="0"/>
    </xf>
    <xf numFmtId="49" fontId="42" fillId="13" borderId="30" xfId="2" applyNumberFormat="1" applyFont="1" applyFill="1" applyBorder="1" applyAlignment="1" applyProtection="1">
      <alignment horizontal="center" vertical="center"/>
      <protection locked="0"/>
    </xf>
    <xf numFmtId="49" fontId="42" fillId="13" borderId="138" xfId="2" applyNumberFormat="1" applyFont="1" applyFill="1" applyBorder="1" applyAlignment="1" applyProtection="1">
      <alignment horizontal="center" vertical="center"/>
      <protection locked="0"/>
    </xf>
    <xf numFmtId="0" fontId="34" fillId="3" borderId="70" xfId="2" applyFont="1" applyFill="1" applyBorder="1" applyAlignment="1">
      <alignment horizontal="center" vertical="center"/>
    </xf>
    <xf numFmtId="0" fontId="34" fillId="3" borderId="14" xfId="2" applyFont="1" applyFill="1" applyBorder="1" applyAlignment="1">
      <alignment horizontal="center" vertical="center"/>
    </xf>
    <xf numFmtId="0" fontId="34" fillId="3" borderId="136" xfId="2" applyFont="1" applyFill="1" applyBorder="1" applyAlignment="1">
      <alignment horizontal="center" vertical="center"/>
    </xf>
    <xf numFmtId="0" fontId="34" fillId="3" borderId="134" xfId="2" applyFont="1" applyFill="1" applyBorder="1" applyAlignment="1">
      <alignment horizontal="center" vertical="center"/>
    </xf>
    <xf numFmtId="0" fontId="34" fillId="3" borderId="69" xfId="2" applyFont="1" applyFill="1" applyBorder="1" applyAlignment="1">
      <alignment horizontal="center" vertical="center"/>
    </xf>
    <xf numFmtId="184" fontId="32" fillId="12" borderId="64" xfId="2" applyNumberFormat="1" applyFont="1" applyFill="1" applyBorder="1"/>
    <xf numFmtId="184" fontId="32" fillId="12" borderId="3" xfId="2" applyNumberFormat="1" applyFont="1" applyFill="1" applyBorder="1"/>
    <xf numFmtId="184" fontId="42" fillId="12" borderId="4" xfId="2" applyNumberFormat="1" applyFont="1" applyFill="1" applyBorder="1" applyAlignment="1">
      <alignment horizontal="right" vertical="center"/>
    </xf>
    <xf numFmtId="184" fontId="32" fillId="12" borderId="2" xfId="2" applyNumberFormat="1" applyFont="1" applyFill="1" applyBorder="1"/>
    <xf numFmtId="184" fontId="42" fillId="12" borderId="63" xfId="2" applyNumberFormat="1" applyFont="1" applyFill="1" applyBorder="1" applyAlignment="1">
      <alignment horizontal="right" vertical="center"/>
    </xf>
    <xf numFmtId="0" fontId="1" fillId="0" borderId="62" xfId="2" applyFont="1" applyBorder="1" applyProtection="1">
      <protection locked="0"/>
    </xf>
    <xf numFmtId="0" fontId="1" fillId="0" borderId="59" xfId="2" applyFont="1" applyBorder="1" applyProtection="1">
      <protection locked="0"/>
    </xf>
    <xf numFmtId="0" fontId="6" fillId="3" borderId="61" xfId="2" applyFont="1" applyFill="1" applyBorder="1" applyAlignment="1" applyProtection="1">
      <alignment vertical="center"/>
      <protection locked="0"/>
    </xf>
    <xf numFmtId="0" fontId="32" fillId="0" borderId="60" xfId="2" applyFont="1" applyBorder="1" applyProtection="1">
      <protection locked="0"/>
    </xf>
    <xf numFmtId="0" fontId="32" fillId="0" borderId="59" xfId="2" applyFont="1" applyBorder="1" applyProtection="1">
      <protection locked="0"/>
    </xf>
    <xf numFmtId="0" fontId="41" fillId="3" borderId="58" xfId="2" applyFont="1" applyFill="1" applyBorder="1" applyAlignment="1" applyProtection="1">
      <alignment vertical="center"/>
      <protection locked="0"/>
    </xf>
    <xf numFmtId="0" fontId="8" fillId="0" borderId="0" xfId="2" applyFont="1" applyProtection="1">
      <protection locked="0"/>
    </xf>
    <xf numFmtId="0" fontId="19" fillId="0" borderId="88" xfId="2" applyFont="1" applyBorder="1" applyProtection="1">
      <protection locked="0"/>
    </xf>
    <xf numFmtId="0" fontId="19" fillId="0" borderId="84" xfId="2" applyFont="1" applyBorder="1" applyProtection="1">
      <protection locked="0"/>
    </xf>
    <xf numFmtId="179" fontId="2" fillId="0" borderId="67" xfId="2" applyNumberFormat="1" applyFont="1" applyBorder="1" applyAlignment="1" applyProtection="1">
      <alignment vertical="center"/>
      <protection locked="0"/>
    </xf>
    <xf numFmtId="179" fontId="2" fillId="0" borderId="66" xfId="2" applyNumberFormat="1" applyFont="1" applyBorder="1" applyAlignment="1" applyProtection="1">
      <alignment vertical="center"/>
      <protection locked="0"/>
    </xf>
    <xf numFmtId="179" fontId="2" fillId="0" borderId="65" xfId="2" applyNumberFormat="1" applyFont="1" applyBorder="1" applyAlignment="1" applyProtection="1">
      <alignment vertical="center"/>
      <protection locked="0"/>
    </xf>
    <xf numFmtId="0" fontId="19" fillId="0" borderId="83" xfId="2" applyFont="1" applyBorder="1" applyProtection="1">
      <protection locked="0"/>
    </xf>
    <xf numFmtId="0" fontId="19" fillId="0" borderId="1" xfId="2" applyFont="1" applyBorder="1" applyProtection="1">
      <protection locked="0"/>
    </xf>
    <xf numFmtId="179" fontId="1" fillId="0" borderId="2" xfId="2" applyNumberFormat="1" applyFont="1" applyBorder="1" applyProtection="1">
      <protection locked="0"/>
    </xf>
    <xf numFmtId="179" fontId="1" fillId="0" borderId="3" xfId="2" applyNumberFormat="1" applyFont="1" applyBorder="1" applyProtection="1">
      <protection locked="0"/>
    </xf>
    <xf numFmtId="179" fontId="2" fillId="0" borderId="63" xfId="2" applyNumberFormat="1" applyFont="1" applyBorder="1" applyAlignment="1" applyProtection="1">
      <alignment vertical="center"/>
      <protection locked="0"/>
    </xf>
    <xf numFmtId="179" fontId="2" fillId="0" borderId="2" xfId="2" applyNumberFormat="1" applyFont="1" applyBorder="1" applyAlignment="1" applyProtection="1">
      <alignment vertical="center"/>
      <protection locked="0"/>
    </xf>
    <xf numFmtId="179" fontId="2" fillId="0" borderId="3" xfId="2" applyNumberFormat="1" applyFont="1" applyBorder="1" applyAlignment="1" applyProtection="1">
      <alignment vertical="center"/>
      <protection locked="0"/>
    </xf>
    <xf numFmtId="0" fontId="2" fillId="0" borderId="82" xfId="2" applyFont="1" applyBorder="1" applyAlignment="1">
      <alignment horizontal="center" vertical="center"/>
    </xf>
    <xf numFmtId="0" fontId="2" fillId="0" borderId="37" xfId="2" applyFont="1" applyBorder="1" applyAlignment="1">
      <alignment horizontal="center" vertical="center"/>
    </xf>
    <xf numFmtId="0" fontId="32" fillId="0" borderId="20" xfId="2" applyFont="1" applyBorder="1"/>
    <xf numFmtId="0" fontId="32" fillId="0" borderId="11" xfId="2" applyFont="1" applyBorder="1"/>
    <xf numFmtId="0" fontId="32" fillId="0" borderId="72" xfId="2" applyFont="1" applyBorder="1"/>
    <xf numFmtId="0" fontId="1" fillId="0" borderId="64" xfId="2" applyFont="1" applyBorder="1"/>
    <xf numFmtId="0" fontId="1" fillId="0" borderId="3" xfId="2" applyFont="1" applyBorder="1"/>
    <xf numFmtId="0" fontId="6" fillId="4" borderId="4" xfId="2" applyFont="1" applyFill="1" applyBorder="1" applyAlignment="1">
      <alignment horizontal="left" vertical="center"/>
    </xf>
    <xf numFmtId="0" fontId="1" fillId="0" borderId="2" xfId="2" applyFont="1" applyBorder="1"/>
    <xf numFmtId="0" fontId="2" fillId="4" borderId="4" xfId="2" applyFont="1" applyFill="1" applyBorder="1" applyAlignment="1">
      <alignment vertical="center"/>
    </xf>
    <xf numFmtId="0" fontId="32" fillId="0" borderId="10" xfId="2" applyFont="1" applyBorder="1"/>
    <xf numFmtId="0" fontId="32" fillId="0" borderId="7" xfId="2" applyFont="1" applyBorder="1"/>
    <xf numFmtId="0" fontId="33" fillId="4" borderId="71" xfId="2" applyFont="1" applyFill="1" applyBorder="1" applyAlignment="1">
      <alignment vertical="center"/>
    </xf>
    <xf numFmtId="0" fontId="32" fillId="0" borderId="62" xfId="2" applyFont="1" applyBorder="1"/>
    <xf numFmtId="0" fontId="32" fillId="0" borderId="59" xfId="2" applyFont="1" applyBorder="1"/>
    <xf numFmtId="0" fontId="34" fillId="3" borderId="58" xfId="2" applyFont="1" applyFill="1" applyBorder="1" applyAlignment="1">
      <alignment horizontal="left" vertical="center"/>
    </xf>
    <xf numFmtId="0" fontId="8" fillId="0" borderId="77" xfId="2" applyFont="1" applyBorder="1"/>
    <xf numFmtId="0" fontId="1" fillId="0" borderId="0" xfId="2" applyFont="1"/>
    <xf numFmtId="0" fontId="2" fillId="0" borderId="0" xfId="2" applyFont="1" applyAlignment="1">
      <alignment vertical="center"/>
    </xf>
    <xf numFmtId="0" fontId="2" fillId="0" borderId="78" xfId="2" applyFont="1" applyBorder="1" applyAlignment="1">
      <alignment horizontal="center" vertical="center"/>
    </xf>
    <xf numFmtId="0" fontId="2" fillId="0" borderId="77" xfId="2" applyFont="1" applyBorder="1" applyAlignment="1">
      <alignment horizontal="center" vertical="center"/>
    </xf>
    <xf numFmtId="0" fontId="2" fillId="0" borderId="87" xfId="2" applyFont="1" applyBorder="1" applyAlignment="1">
      <alignment horizontal="center" vertical="center"/>
    </xf>
    <xf numFmtId="0" fontId="2" fillId="0" borderId="42" xfId="2" applyFont="1" applyBorder="1" applyAlignment="1">
      <alignment horizontal="center" vertical="center"/>
    </xf>
    <xf numFmtId="0" fontId="19" fillId="0" borderId="92" xfId="2" applyFont="1" applyBorder="1" applyAlignment="1" applyProtection="1">
      <alignment vertical="center"/>
      <protection locked="0"/>
    </xf>
    <xf numFmtId="0" fontId="19" fillId="0" borderId="91" xfId="2" applyFont="1" applyBorder="1" applyAlignment="1" applyProtection="1">
      <alignment vertical="center"/>
      <protection locked="0"/>
    </xf>
    <xf numFmtId="0" fontId="1" fillId="0" borderId="67" xfId="2" applyFont="1" applyBorder="1" applyAlignment="1">
      <alignment vertical="top" wrapText="1"/>
    </xf>
    <xf numFmtId="0" fontId="2" fillId="0" borderId="68" xfId="2" applyFont="1" applyBorder="1" applyAlignment="1">
      <alignment vertical="top" wrapText="1"/>
    </xf>
    <xf numFmtId="0" fontId="2" fillId="0" borderId="48" xfId="2" applyFont="1" applyBorder="1" applyAlignment="1">
      <alignment vertical="center"/>
    </xf>
    <xf numFmtId="0" fontId="2" fillId="0" borderId="115" xfId="2" applyFont="1" applyBorder="1" applyAlignment="1">
      <alignment horizontal="center" vertical="center"/>
    </xf>
    <xf numFmtId="0" fontId="2" fillId="0" borderId="75" xfId="2" applyFont="1" applyBorder="1" applyAlignment="1">
      <alignment horizontal="center" vertical="center"/>
    </xf>
    <xf numFmtId="0" fontId="2" fillId="0" borderId="0" xfId="2" applyFont="1" applyAlignment="1">
      <alignment horizontal="center" vertical="center"/>
    </xf>
    <xf numFmtId="0" fontId="2" fillId="0" borderId="45" xfId="2" applyFont="1" applyBorder="1" applyAlignment="1">
      <alignment horizontal="center" vertical="center"/>
    </xf>
    <xf numFmtId="0" fontId="2" fillId="0" borderId="9" xfId="2" applyFont="1" applyBorder="1" applyAlignment="1">
      <alignment horizontal="center" vertical="center"/>
    </xf>
    <xf numFmtId="0" fontId="19" fillId="0" borderId="90" xfId="2" applyFont="1" applyBorder="1" applyAlignment="1" applyProtection="1">
      <alignment vertical="center"/>
      <protection locked="0"/>
    </xf>
    <xf numFmtId="0" fontId="19" fillId="0" borderId="89" xfId="2" applyFont="1" applyBorder="1" applyAlignment="1" applyProtection="1">
      <alignment vertical="center"/>
      <protection locked="0"/>
    </xf>
    <xf numFmtId="0" fontId="1" fillId="0" borderId="2" xfId="2" applyFont="1" applyBorder="1" applyAlignment="1">
      <alignment vertical="top" wrapText="1"/>
    </xf>
    <xf numFmtId="0" fontId="2" fillId="0" borderId="4" xfId="2" applyFont="1" applyBorder="1" applyAlignment="1">
      <alignment vertical="top" wrapText="1"/>
    </xf>
    <xf numFmtId="0" fontId="2" fillId="0" borderId="1" xfId="2" applyFont="1" applyBorder="1" applyAlignment="1">
      <alignment vertical="center"/>
    </xf>
    <xf numFmtId="0" fontId="2" fillId="0" borderId="114" xfId="2" applyFont="1" applyBorder="1" applyAlignment="1">
      <alignment horizontal="center" vertical="center"/>
    </xf>
    <xf numFmtId="0" fontId="19" fillId="0" borderId="117" xfId="2" applyFont="1" applyBorder="1" applyAlignment="1" applyProtection="1">
      <alignment vertical="center"/>
      <protection locked="0"/>
    </xf>
    <xf numFmtId="0" fontId="19" fillId="0" borderId="116" xfId="2" applyFont="1" applyBorder="1" applyAlignment="1" applyProtection="1">
      <alignment vertical="center"/>
      <protection locked="0"/>
    </xf>
    <xf numFmtId="0" fontId="1" fillId="0" borderId="20" xfId="2" applyFont="1" applyBorder="1" applyAlignment="1">
      <alignment vertical="top" wrapText="1"/>
    </xf>
    <xf numFmtId="0" fontId="2" fillId="0" borderId="12" xfId="2" applyFont="1" applyBorder="1" applyAlignment="1">
      <alignment vertical="top" wrapText="1"/>
    </xf>
    <xf numFmtId="0" fontId="19" fillId="0" borderId="118" xfId="2" applyFont="1" applyBorder="1" applyAlignment="1" applyProtection="1">
      <alignment vertical="center"/>
      <protection locked="0"/>
    </xf>
    <xf numFmtId="0" fontId="2" fillId="0" borderId="73" xfId="2" applyFont="1" applyBorder="1" applyAlignment="1">
      <alignment horizontal="center" vertical="center"/>
    </xf>
    <xf numFmtId="0" fontId="2" fillId="0" borderId="7" xfId="2" applyFont="1" applyBorder="1" applyAlignment="1">
      <alignment horizontal="center" vertical="center"/>
    </xf>
    <xf numFmtId="0" fontId="2" fillId="0" borderId="6" xfId="2" applyFont="1" applyBorder="1" applyAlignment="1">
      <alignment horizontal="center" vertical="center"/>
    </xf>
    <xf numFmtId="0" fontId="19" fillId="0" borderId="64" xfId="2" applyFont="1" applyBorder="1" applyAlignment="1" applyProtection="1">
      <alignment vertical="center"/>
      <protection locked="0"/>
    </xf>
    <xf numFmtId="0" fontId="1" fillId="0" borderId="10" xfId="2" applyFont="1" applyBorder="1" applyAlignment="1">
      <alignment vertical="top" wrapText="1"/>
    </xf>
    <xf numFmtId="0" fontId="2" fillId="0" borderId="6" xfId="2" applyFont="1" applyBorder="1" applyAlignment="1">
      <alignment vertical="top" wrapText="1"/>
    </xf>
    <xf numFmtId="0" fontId="2" fillId="0" borderId="37" xfId="2" applyFont="1" applyBorder="1" applyAlignment="1">
      <alignment vertical="center"/>
    </xf>
    <xf numFmtId="0" fontId="2" fillId="0" borderId="10" xfId="2" applyFont="1" applyBorder="1" applyAlignment="1">
      <alignment horizontal="center" vertical="center"/>
    </xf>
    <xf numFmtId="0" fontId="2" fillId="0" borderId="36" xfId="2" applyFont="1" applyBorder="1" applyAlignment="1">
      <alignment horizontal="center" vertical="center"/>
    </xf>
    <xf numFmtId="0" fontId="2" fillId="4" borderId="47" xfId="2" applyFont="1" applyFill="1" applyBorder="1" applyAlignment="1">
      <alignment horizontal="center" vertical="center"/>
    </xf>
    <xf numFmtId="0" fontId="2" fillId="4" borderId="1" xfId="2" applyFont="1" applyFill="1" applyBorder="1" applyAlignment="1">
      <alignment horizontal="center" vertical="center"/>
    </xf>
    <xf numFmtId="0" fontId="1" fillId="0" borderId="2" xfId="2" applyFont="1" applyBorder="1" applyAlignment="1">
      <alignment horizontal="center"/>
    </xf>
    <xf numFmtId="0" fontId="2" fillId="4" borderId="4" xfId="2" applyFont="1" applyFill="1" applyBorder="1" applyAlignment="1">
      <alignment horizontal="center" vertical="center"/>
    </xf>
    <xf numFmtId="0" fontId="37" fillId="0" borderId="2" xfId="2" applyFont="1" applyBorder="1" applyAlignment="1">
      <alignment horizontal="center"/>
    </xf>
    <xf numFmtId="0" fontId="36" fillId="4" borderId="4" xfId="2" applyFont="1" applyFill="1" applyBorder="1" applyAlignment="1">
      <alignment horizontal="center" vertical="center"/>
    </xf>
    <xf numFmtId="0" fontId="2" fillId="4" borderId="85" xfId="2" applyFont="1" applyFill="1" applyBorder="1" applyAlignment="1">
      <alignment horizontal="center" vertical="center"/>
    </xf>
    <xf numFmtId="0" fontId="32" fillId="0" borderId="62" xfId="2" applyFont="1" applyBorder="1" applyAlignment="1">
      <alignment wrapText="1"/>
    </xf>
    <xf numFmtId="0" fontId="32" fillId="0" borderId="59" xfId="2" applyFont="1" applyBorder="1" applyAlignment="1">
      <alignment wrapText="1"/>
    </xf>
    <xf numFmtId="0" fontId="31" fillId="3" borderId="58" xfId="2" applyFont="1" applyFill="1" applyBorder="1" applyAlignment="1">
      <alignment vertical="center" wrapText="1"/>
    </xf>
    <xf numFmtId="0" fontId="27" fillId="0" borderId="113" xfId="2" applyBorder="1" applyAlignment="1" applyProtection="1">
      <alignment horizontal="center"/>
      <protection locked="0"/>
    </xf>
    <xf numFmtId="0" fontId="27" fillId="0" borderId="112" xfId="2" applyBorder="1" applyAlignment="1" applyProtection="1">
      <alignment horizontal="center"/>
      <protection locked="0"/>
    </xf>
    <xf numFmtId="0" fontId="27" fillId="0" borderId="111" xfId="2" applyBorder="1" applyAlignment="1" applyProtection="1">
      <alignment horizontal="center"/>
      <protection locked="0"/>
    </xf>
    <xf numFmtId="0" fontId="27" fillId="16" borderId="93" xfId="2" applyFill="1" applyBorder="1" applyAlignment="1">
      <alignment horizontal="left" vertical="center"/>
    </xf>
    <xf numFmtId="0" fontId="28" fillId="16" borderId="110" xfId="2" applyFont="1" applyFill="1" applyBorder="1" applyAlignment="1" applyProtection="1">
      <alignment vertical="center"/>
      <protection locked="0"/>
    </xf>
    <xf numFmtId="0" fontId="2" fillId="0" borderId="75" xfId="2" applyFont="1" applyBorder="1" applyAlignment="1" applyProtection="1">
      <alignment vertical="center"/>
      <protection locked="0"/>
    </xf>
    <xf numFmtId="0" fontId="27" fillId="0" borderId="97" xfId="2" applyBorder="1" applyAlignment="1">
      <alignment horizontal="left" vertical="center"/>
    </xf>
    <xf numFmtId="0" fontId="27" fillId="0" borderId="93" xfId="2" applyBorder="1" applyAlignment="1">
      <alignment horizontal="left" vertical="center"/>
    </xf>
    <xf numFmtId="0" fontId="29" fillId="0" borderId="93" xfId="2" applyFont="1" applyBorder="1" applyAlignment="1" applyProtection="1">
      <alignment vertical="center"/>
      <protection locked="0"/>
    </xf>
    <xf numFmtId="0" fontId="28" fillId="16" borderId="81" xfId="2" applyFont="1" applyFill="1" applyBorder="1" applyAlignment="1" applyProtection="1">
      <alignment vertical="center"/>
      <protection locked="0"/>
    </xf>
    <xf numFmtId="0" fontId="2" fillId="0" borderId="0" xfId="2" applyFont="1" applyAlignment="1" applyProtection="1">
      <alignment vertical="center" wrapText="1"/>
      <protection locked="0"/>
    </xf>
    <xf numFmtId="0" fontId="1" fillId="0" borderId="97" xfId="2" applyFont="1" applyBorder="1" applyAlignment="1">
      <alignment horizontal="left" vertical="center"/>
    </xf>
    <xf numFmtId="0" fontId="1" fillId="0" borderId="93" xfId="2" applyFont="1" applyBorder="1" applyAlignment="1">
      <alignment horizontal="left" vertical="center"/>
    </xf>
    <xf numFmtId="0" fontId="28" fillId="0" borderId="81" xfId="2" applyFont="1" applyBorder="1" applyAlignment="1" applyProtection="1">
      <alignment vertical="center"/>
      <protection locked="0"/>
    </xf>
    <xf numFmtId="0" fontId="8" fillId="0" borderId="0" xfId="2" applyFont="1" applyAlignment="1">
      <alignment vertical="center"/>
    </xf>
    <xf numFmtId="0" fontId="1" fillId="0" borderId="26" xfId="2" applyFont="1" applyBorder="1" applyAlignment="1" applyProtection="1">
      <alignment wrapText="1"/>
      <protection locked="0"/>
    </xf>
    <xf numFmtId="0" fontId="1" fillId="0" borderId="25" xfId="2" applyFont="1" applyBorder="1" applyAlignment="1" applyProtection="1">
      <alignment wrapText="1"/>
      <protection locked="0"/>
    </xf>
    <xf numFmtId="0" fontId="1" fillId="0" borderId="24" xfId="2" applyFont="1" applyBorder="1" applyAlignment="1" applyProtection="1">
      <alignment wrapText="1"/>
      <protection locked="0"/>
    </xf>
    <xf numFmtId="0" fontId="1" fillId="0" borderId="23" xfId="2" applyFont="1" applyBorder="1" applyAlignment="1" applyProtection="1">
      <alignment wrapText="1"/>
      <protection locked="0"/>
    </xf>
    <xf numFmtId="0" fontId="27" fillId="0" borderId="0" xfId="2" applyAlignment="1" applyProtection="1">
      <alignment wrapText="1"/>
      <protection locked="0"/>
    </xf>
    <xf numFmtId="0" fontId="1" fillId="0" borderId="22" xfId="2" applyFont="1" applyBorder="1" applyAlignment="1" applyProtection="1">
      <alignment wrapText="1"/>
      <protection locked="0"/>
    </xf>
    <xf numFmtId="0" fontId="2" fillId="0" borderId="22" xfId="2" applyFont="1" applyBorder="1" applyAlignment="1" applyProtection="1">
      <alignment vertical="top" wrapText="1"/>
      <protection locked="0"/>
    </xf>
    <xf numFmtId="0" fontId="30" fillId="9" borderId="35" xfId="2" applyFont="1" applyFill="1" applyBorder="1" applyAlignment="1">
      <alignment vertical="center"/>
    </xf>
    <xf numFmtId="0" fontId="30" fillId="9" borderId="11" xfId="2" applyFont="1" applyFill="1" applyBorder="1" applyAlignment="1">
      <alignment vertical="center"/>
    </xf>
    <xf numFmtId="0" fontId="31" fillId="3" borderId="14" xfId="2" applyFont="1" applyFill="1" applyBorder="1" applyAlignment="1">
      <alignment horizontal="left" vertical="center"/>
    </xf>
    <xf numFmtId="0" fontId="31" fillId="3" borderId="13" xfId="2" applyFont="1" applyFill="1" applyBorder="1" applyAlignment="1">
      <alignment horizontal="left" vertical="center"/>
    </xf>
    <xf numFmtId="0" fontId="30" fillId="9" borderId="15" xfId="2" applyFont="1" applyFill="1" applyBorder="1" applyAlignment="1">
      <alignment vertical="center"/>
    </xf>
    <xf numFmtId="0" fontId="30" fillId="9" borderId="14" xfId="2" applyFont="1" applyFill="1" applyBorder="1" applyAlignment="1">
      <alignment vertical="center"/>
    </xf>
    <xf numFmtId="0" fontId="37" fillId="0" borderId="26" xfId="2" applyFont="1" applyBorder="1" applyAlignment="1" applyProtection="1">
      <alignment horizontal="left" vertical="top" wrapText="1"/>
      <protection locked="0"/>
    </xf>
    <xf numFmtId="0" fontId="37" fillId="0" borderId="25" xfId="2" applyFont="1" applyBorder="1" applyAlignment="1" applyProtection="1">
      <alignment horizontal="left" vertical="top" wrapText="1"/>
      <protection locked="0"/>
    </xf>
    <xf numFmtId="0" fontId="37" fillId="0" borderId="24" xfId="2" applyFont="1" applyBorder="1" applyAlignment="1" applyProtection="1">
      <alignment horizontal="left" vertical="top" wrapText="1"/>
      <protection locked="0"/>
    </xf>
    <xf numFmtId="0" fontId="37" fillId="0" borderId="21" xfId="2" applyFont="1" applyBorder="1" applyAlignment="1" applyProtection="1">
      <alignment horizontal="left" vertical="top" wrapText="1"/>
      <protection locked="0"/>
    </xf>
    <xf numFmtId="0" fontId="37" fillId="0" borderId="7" xfId="2" applyFont="1" applyBorder="1" applyAlignment="1" applyProtection="1">
      <alignment horizontal="left" vertical="top" wrapText="1"/>
      <protection locked="0"/>
    </xf>
    <xf numFmtId="0" fontId="37" fillId="0" borderId="18" xfId="2" applyFont="1" applyBorder="1" applyAlignment="1" applyProtection="1">
      <alignment horizontal="left" vertical="top" wrapText="1"/>
      <protection locked="0"/>
    </xf>
    <xf numFmtId="0" fontId="31" fillId="3" borderId="11" xfId="2" applyFont="1" applyFill="1" applyBorder="1" applyAlignment="1">
      <alignment horizontal="left" vertical="center"/>
    </xf>
    <xf numFmtId="0" fontId="31" fillId="3" borderId="19" xfId="2" applyFont="1" applyFill="1" applyBorder="1" applyAlignment="1">
      <alignment horizontal="left" vertical="center"/>
    </xf>
    <xf numFmtId="0" fontId="1" fillId="0" borderId="78" xfId="2" applyFont="1" applyBorder="1" applyAlignment="1" applyProtection="1">
      <alignment wrapText="1"/>
      <protection locked="0"/>
    </xf>
    <xf numFmtId="0" fontId="1" fillId="0" borderId="77" xfId="2" applyFont="1" applyBorder="1" applyAlignment="1" applyProtection="1">
      <alignment wrapText="1"/>
      <protection locked="0"/>
    </xf>
    <xf numFmtId="0" fontId="1" fillId="0" borderId="76" xfId="2" applyFont="1" applyBorder="1" applyAlignment="1" applyProtection="1">
      <alignment wrapText="1"/>
      <protection locked="0"/>
    </xf>
    <xf numFmtId="0" fontId="1" fillId="0" borderId="75" xfId="2" applyFont="1" applyBorder="1" applyAlignment="1" applyProtection="1">
      <alignment wrapText="1"/>
      <protection locked="0"/>
    </xf>
    <xf numFmtId="0" fontId="1" fillId="0" borderId="74" xfId="2" applyFont="1" applyBorder="1" applyAlignment="1" applyProtection="1">
      <alignment wrapText="1"/>
      <protection locked="0"/>
    </xf>
    <xf numFmtId="0" fontId="1" fillId="0" borderId="73" xfId="2" applyFont="1" applyBorder="1" applyAlignment="1" applyProtection="1">
      <alignment wrapText="1"/>
      <protection locked="0"/>
    </xf>
    <xf numFmtId="0" fontId="1" fillId="0" borderId="7" xfId="2" applyFont="1" applyBorder="1" applyAlignment="1" applyProtection="1">
      <alignment wrapText="1"/>
      <protection locked="0"/>
    </xf>
    <xf numFmtId="0" fontId="2" fillId="0" borderId="71" xfId="2" applyFont="1" applyBorder="1" applyAlignment="1" applyProtection="1">
      <alignment vertical="top" wrapText="1"/>
      <protection locked="0"/>
    </xf>
    <xf numFmtId="0" fontId="30" fillId="9" borderId="62" xfId="2" applyFont="1" applyFill="1" applyBorder="1" applyAlignment="1">
      <alignment vertical="center"/>
    </xf>
    <xf numFmtId="0" fontId="30" fillId="9" borderId="59" xfId="2" applyFont="1" applyFill="1" applyBorder="1" applyAlignment="1">
      <alignment vertical="center"/>
    </xf>
    <xf numFmtId="0" fontId="31" fillId="3" borderId="59" xfId="2" applyFont="1" applyFill="1" applyBorder="1" applyAlignment="1">
      <alignment horizontal="left" vertical="center"/>
    </xf>
    <xf numFmtId="0" fontId="31" fillId="3" borderId="58" xfId="2" applyFont="1" applyFill="1" applyBorder="1" applyAlignment="1">
      <alignment horizontal="left" vertical="center"/>
    </xf>
    <xf numFmtId="0" fontId="2" fillId="5" borderId="73" xfId="2" applyFont="1" applyFill="1" applyBorder="1" applyAlignment="1" applyProtection="1">
      <alignment vertical="center" wrapText="1"/>
      <protection locked="0"/>
    </xf>
    <xf numFmtId="0" fontId="2" fillId="5" borderId="7" xfId="2" applyFont="1" applyFill="1" applyBorder="1" applyAlignment="1" applyProtection="1">
      <alignment vertical="center" wrapText="1"/>
      <protection locked="0"/>
    </xf>
    <xf numFmtId="0" fontId="2" fillId="5" borderId="6" xfId="2" applyFont="1" applyFill="1" applyBorder="1" applyAlignment="1" applyProtection="1">
      <alignment vertical="center" wrapText="1"/>
      <protection locked="0"/>
    </xf>
    <xf numFmtId="0" fontId="1" fillId="0" borderId="10" xfId="2" applyFont="1" applyBorder="1" applyAlignment="1" applyProtection="1">
      <alignment wrapText="1"/>
      <protection locked="0"/>
    </xf>
    <xf numFmtId="0" fontId="1" fillId="0" borderId="168" xfId="2" applyFont="1" applyBorder="1" applyProtection="1">
      <protection locked="0"/>
    </xf>
    <xf numFmtId="0" fontId="1" fillId="0" borderId="66" xfId="2" applyFont="1" applyBorder="1" applyProtection="1">
      <protection locked="0"/>
    </xf>
    <xf numFmtId="0" fontId="2" fillId="5" borderId="65" xfId="2" applyFont="1" applyFill="1" applyBorder="1" applyAlignment="1" applyProtection="1">
      <alignment vertical="center"/>
      <protection locked="0"/>
    </xf>
    <xf numFmtId="0" fontId="1" fillId="0" borderId="157" xfId="2" applyFont="1" applyBorder="1" applyProtection="1">
      <protection locked="0"/>
    </xf>
    <xf numFmtId="0" fontId="1" fillId="0" borderId="7" xfId="2" applyFont="1" applyBorder="1" applyProtection="1">
      <protection locked="0"/>
    </xf>
    <xf numFmtId="0" fontId="2" fillId="5" borderId="71" xfId="2" applyFont="1" applyFill="1" applyBorder="1" applyAlignment="1" applyProtection="1">
      <alignment vertical="center"/>
      <protection locked="0"/>
    </xf>
    <xf numFmtId="0" fontId="1" fillId="0" borderId="3" xfId="2" applyFont="1" applyBorder="1" applyProtection="1">
      <protection locked="0"/>
    </xf>
    <xf numFmtId="0" fontId="2" fillId="0" borderId="3" xfId="2" applyFont="1" applyBorder="1" applyAlignment="1" applyProtection="1">
      <alignment vertical="center"/>
      <protection locked="0"/>
    </xf>
    <xf numFmtId="0" fontId="4" fillId="0" borderId="0" xfId="2" applyFont="1" applyAlignment="1" applyProtection="1">
      <alignment vertical="center"/>
      <protection locked="0"/>
    </xf>
    <xf numFmtId="0" fontId="32" fillId="0" borderId="103" xfId="2" applyFont="1" applyBorder="1"/>
    <xf numFmtId="0" fontId="33" fillId="4" borderId="12" xfId="2" applyFont="1" applyFill="1" applyBorder="1" applyAlignment="1">
      <alignment vertical="center"/>
    </xf>
    <xf numFmtId="0" fontId="33" fillId="4" borderId="72" xfId="2" applyFont="1" applyFill="1" applyBorder="1" applyAlignment="1">
      <alignment vertical="center"/>
    </xf>
    <xf numFmtId="0" fontId="32" fillId="0" borderId="108" xfId="2" applyFont="1" applyBorder="1"/>
    <xf numFmtId="0" fontId="32" fillId="0" borderId="107" xfId="2" applyFont="1" applyBorder="1"/>
    <xf numFmtId="0" fontId="31" fillId="3" borderId="106" xfId="2" applyFont="1" applyFill="1" applyBorder="1" applyAlignment="1">
      <alignment vertical="center"/>
    </xf>
    <xf numFmtId="0" fontId="1" fillId="0" borderId="99" xfId="2" applyFont="1" applyBorder="1" applyProtection="1">
      <protection locked="0"/>
    </xf>
    <xf numFmtId="0" fontId="2" fillId="5" borderId="98" xfId="2" applyFont="1" applyFill="1" applyBorder="1" applyAlignment="1" applyProtection="1">
      <alignment vertical="center"/>
      <protection locked="0"/>
    </xf>
    <xf numFmtId="182" fontId="2" fillId="5" borderId="98" xfId="2" applyNumberFormat="1" applyFont="1" applyFill="1" applyBorder="1" applyAlignment="1" applyProtection="1">
      <alignment vertical="center"/>
      <protection locked="0"/>
    </xf>
    <xf numFmtId="0" fontId="1" fillId="0" borderId="98" xfId="2" applyFont="1" applyBorder="1" applyProtection="1">
      <protection locked="0"/>
    </xf>
    <xf numFmtId="0" fontId="1" fillId="0" borderId="98" xfId="2" applyFont="1" applyBorder="1" applyProtection="1">
      <protection locked="0"/>
    </xf>
    <xf numFmtId="0" fontId="2" fillId="5" borderId="98" xfId="2" applyFont="1" applyFill="1" applyBorder="1" applyAlignment="1" applyProtection="1">
      <alignment vertical="center"/>
      <protection locked="0"/>
    </xf>
    <xf numFmtId="0" fontId="2" fillId="5" borderId="109" xfId="2" applyFont="1" applyFill="1" applyBorder="1" applyAlignment="1" applyProtection="1">
      <alignment vertical="center"/>
      <protection locked="0"/>
    </xf>
    <xf numFmtId="0" fontId="1" fillId="0" borderId="73" xfId="2" applyFont="1" applyBorder="1" applyProtection="1">
      <protection locked="0"/>
    </xf>
    <xf numFmtId="0" fontId="2" fillId="5" borderId="93" xfId="2" applyFont="1" applyFill="1" applyBorder="1" applyAlignment="1" applyProtection="1">
      <alignment vertical="center"/>
      <protection locked="0"/>
    </xf>
    <xf numFmtId="182" fontId="2" fillId="5" borderId="93" xfId="2" applyNumberFormat="1" applyFont="1" applyFill="1" applyBorder="1" applyAlignment="1" applyProtection="1">
      <alignment vertical="center"/>
      <protection locked="0"/>
    </xf>
    <xf numFmtId="0" fontId="1" fillId="0" borderId="93" xfId="2" applyFont="1" applyBorder="1" applyProtection="1">
      <protection locked="0"/>
    </xf>
    <xf numFmtId="0" fontId="2" fillId="5" borderId="6" xfId="2" applyFont="1" applyFill="1" applyBorder="1" applyAlignment="1" applyProtection="1">
      <alignment vertical="center"/>
      <protection locked="0"/>
    </xf>
    <xf numFmtId="0" fontId="1" fillId="0" borderId="10" xfId="2" applyFont="1" applyBorder="1" applyProtection="1">
      <protection locked="0"/>
    </xf>
    <xf numFmtId="192" fontId="2" fillId="5" borderId="93" xfId="2" applyNumberFormat="1" applyFont="1" applyFill="1" applyBorder="1" applyAlignment="1" applyProtection="1">
      <alignment horizontal="right" vertical="center"/>
      <protection locked="0"/>
    </xf>
    <xf numFmtId="182" fontId="2" fillId="0" borderId="37" xfId="2" applyNumberFormat="1" applyFont="1" applyBorder="1" applyAlignment="1" applyProtection="1">
      <alignment vertical="center"/>
      <protection locked="0"/>
    </xf>
    <xf numFmtId="0" fontId="37" fillId="0" borderId="93" xfId="2" applyFont="1" applyBorder="1" applyAlignment="1" applyProtection="1">
      <alignment vertical="center" wrapText="1"/>
      <protection locked="0"/>
    </xf>
    <xf numFmtId="0" fontId="1" fillId="0" borderId="125" xfId="2" applyFont="1" applyBorder="1" applyProtection="1">
      <protection locked="0"/>
    </xf>
    <xf numFmtId="0" fontId="2" fillId="5" borderId="124" xfId="2" applyFont="1" applyFill="1" applyBorder="1" applyAlignment="1" applyProtection="1">
      <alignment vertical="center" wrapText="1"/>
      <protection locked="0"/>
    </xf>
    <xf numFmtId="192" fontId="2" fillId="0" borderId="81" xfId="2" applyNumberFormat="1" applyFont="1" applyBorder="1" applyAlignment="1" applyProtection="1">
      <alignment horizontal="right" vertical="center"/>
      <protection locked="0"/>
    </xf>
    <xf numFmtId="0" fontId="2" fillId="0" borderId="132" xfId="2" applyFont="1" applyBorder="1" applyAlignment="1" applyProtection="1">
      <alignment vertical="center"/>
      <protection locked="0"/>
    </xf>
    <xf numFmtId="0" fontId="2" fillId="0" borderId="131" xfId="2" applyFont="1" applyBorder="1" applyAlignment="1" applyProtection="1">
      <alignment vertical="center"/>
      <protection locked="0"/>
    </xf>
    <xf numFmtId="0" fontId="2" fillId="0" borderId="80" xfId="2" applyFont="1" applyBorder="1" applyAlignment="1" applyProtection="1">
      <alignment horizontal="left" vertical="center"/>
      <protection locked="0"/>
    </xf>
    <xf numFmtId="0" fontId="2" fillId="0" borderId="130" xfId="2" applyFont="1" applyBorder="1" applyAlignment="1" applyProtection="1">
      <alignment horizontal="left" vertical="center" wrapText="1"/>
      <protection locked="0"/>
    </xf>
    <xf numFmtId="192" fontId="2" fillId="0" borderId="128" xfId="2" applyNumberFormat="1" applyFont="1" applyBorder="1" applyAlignment="1" applyProtection="1">
      <alignment horizontal="right" vertical="center"/>
      <protection locked="0"/>
    </xf>
    <xf numFmtId="0" fontId="2" fillId="0" borderId="126" xfId="2" applyFont="1" applyBorder="1" applyAlignment="1" applyProtection="1">
      <alignment vertical="center"/>
      <protection locked="0"/>
    </xf>
    <xf numFmtId="182" fontId="2" fillId="0" borderId="128" xfId="2" applyNumberFormat="1" applyFont="1" applyBorder="1" applyAlignment="1" applyProtection="1">
      <alignment vertical="center" wrapText="1"/>
      <protection locked="0"/>
    </xf>
    <xf numFmtId="0" fontId="2" fillId="0" borderId="127" xfId="2" applyFont="1" applyBorder="1" applyAlignment="1" applyProtection="1">
      <alignment horizontal="left" vertical="center"/>
      <protection locked="0"/>
    </xf>
    <xf numFmtId="0" fontId="2" fillId="0" borderId="126" xfId="2" applyFont="1" applyBorder="1" applyAlignment="1" applyProtection="1">
      <alignment horizontal="left" vertical="center" wrapText="1"/>
      <protection locked="0"/>
    </xf>
    <xf numFmtId="0" fontId="1" fillId="0" borderId="127" xfId="2" applyFont="1" applyBorder="1" applyProtection="1">
      <protection locked="0"/>
    </xf>
    <xf numFmtId="0" fontId="2" fillId="5" borderId="126" xfId="2" applyFont="1" applyFill="1" applyBorder="1" applyAlignment="1" applyProtection="1">
      <alignment vertical="center" wrapText="1"/>
      <protection locked="0"/>
    </xf>
    <xf numFmtId="192" fontId="2" fillId="0" borderId="37" xfId="2" applyNumberFormat="1" applyFont="1" applyBorder="1" applyAlignment="1" applyProtection="1">
      <alignment horizontal="right" vertical="center"/>
      <protection locked="0"/>
    </xf>
    <xf numFmtId="0" fontId="2" fillId="0" borderId="4" xfId="2" applyFont="1" applyBorder="1" applyAlignment="1" applyProtection="1">
      <alignment vertical="center"/>
      <protection locked="0"/>
    </xf>
    <xf numFmtId="182" fontId="2" fillId="0" borderId="37" xfId="2" applyNumberFormat="1" applyFont="1" applyBorder="1" applyAlignment="1" applyProtection="1">
      <alignment vertical="center" wrapText="1"/>
      <protection locked="0"/>
    </xf>
    <xf numFmtId="0" fontId="2" fillId="5" borderId="71" xfId="2" applyFont="1" applyFill="1" applyBorder="1" applyAlignment="1" applyProtection="1">
      <alignment vertical="center" wrapText="1"/>
      <protection locked="0"/>
    </xf>
    <xf numFmtId="0" fontId="5" fillId="0" borderId="0" xfId="2" applyFont="1" applyAlignment="1" applyProtection="1">
      <alignment vertical="center"/>
      <protection locked="0"/>
    </xf>
    <xf numFmtId="0" fontId="1" fillId="0" borderId="10" xfId="2" applyFont="1" applyBorder="1" applyAlignment="1" applyProtection="1">
      <alignment vertical="top"/>
      <protection locked="0"/>
    </xf>
    <xf numFmtId="0" fontId="1" fillId="0" borderId="7" xfId="2" applyFont="1" applyBorder="1" applyAlignment="1" applyProtection="1">
      <alignment vertical="top"/>
      <protection locked="0"/>
    </xf>
    <xf numFmtId="0" fontId="2" fillId="5" borderId="6" xfId="2" applyFont="1" applyFill="1" applyBorder="1" applyAlignment="1" applyProtection="1">
      <alignment vertical="top" wrapText="1"/>
      <protection locked="0"/>
    </xf>
    <xf numFmtId="0" fontId="2" fillId="4" borderId="5" xfId="2" applyFont="1" applyFill="1" applyBorder="1" applyAlignment="1">
      <alignment horizontal="center" vertical="center" wrapText="1"/>
    </xf>
    <xf numFmtId="0" fontId="33" fillId="4" borderId="120" xfId="2" applyFont="1" applyFill="1" applyBorder="1" applyAlignment="1">
      <alignment horizontal="center" vertical="center" wrapText="1"/>
    </xf>
    <xf numFmtId="0" fontId="33" fillId="4" borderId="121" xfId="2" applyFont="1" applyFill="1" applyBorder="1" applyAlignment="1">
      <alignment horizontal="center" vertical="center"/>
    </xf>
    <xf numFmtId="0" fontId="33" fillId="4" borderId="120" xfId="2" applyFont="1" applyFill="1" applyBorder="1" applyAlignment="1">
      <alignment horizontal="center" vertical="center"/>
    </xf>
    <xf numFmtId="0" fontId="32" fillId="0" borderId="20" xfId="2" applyFont="1" applyBorder="1" applyAlignment="1">
      <alignment horizontal="center"/>
    </xf>
    <xf numFmtId="0" fontId="32" fillId="0" borderId="11" xfId="2" applyFont="1" applyBorder="1" applyAlignment="1">
      <alignment horizontal="center"/>
    </xf>
    <xf numFmtId="0" fontId="33" fillId="4" borderId="12" xfId="2" applyFont="1" applyFill="1" applyBorder="1" applyAlignment="1">
      <alignment horizontal="center" vertical="center"/>
    </xf>
    <xf numFmtId="0" fontId="33" fillId="4" borderId="72" xfId="2" applyFont="1" applyFill="1" applyBorder="1" applyAlignment="1">
      <alignment horizontal="center" vertical="center"/>
    </xf>
    <xf numFmtId="0" fontId="1" fillId="0" borderId="0" xfId="2" applyFont="1" applyAlignment="1" applyProtection="1">
      <alignment wrapText="1"/>
      <protection locked="0"/>
    </xf>
    <xf numFmtId="0" fontId="1" fillId="0" borderId="21" xfId="2" applyFont="1" applyBorder="1" applyAlignment="1" applyProtection="1">
      <alignment wrapText="1"/>
      <protection locked="0"/>
    </xf>
    <xf numFmtId="0" fontId="2" fillId="0" borderId="18" xfId="2" applyFont="1" applyBorder="1" applyAlignment="1" applyProtection="1">
      <alignment vertical="top" wrapText="1"/>
      <protection locked="0"/>
    </xf>
    <xf numFmtId="0" fontId="31" fillId="3" borderId="119" xfId="2" applyFont="1" applyFill="1" applyBorder="1" applyAlignment="1">
      <alignment horizontal="left" vertical="center"/>
    </xf>
    <xf numFmtId="0" fontId="3" fillId="0" borderId="0" xfId="2" applyFont="1" applyAlignment="1" applyProtection="1">
      <alignment vertical="center"/>
      <protection locked="0"/>
    </xf>
    <xf numFmtId="0" fontId="9" fillId="0" borderId="0" xfId="2" applyFont="1" applyAlignment="1" applyProtection="1">
      <alignment vertical="center"/>
      <protection locked="0"/>
    </xf>
    <xf numFmtId="0" fontId="1" fillId="0" borderId="105" xfId="2" applyFont="1" applyBorder="1" applyProtection="1">
      <protection locked="0"/>
    </xf>
    <xf numFmtId="0" fontId="2" fillId="5" borderId="66" xfId="2" applyFont="1" applyFill="1" applyBorder="1" applyAlignment="1" applyProtection="1">
      <alignment vertical="center"/>
      <protection locked="0"/>
    </xf>
    <xf numFmtId="0" fontId="2" fillId="5" borderId="67" xfId="2" applyFont="1" applyFill="1" applyBorder="1" applyAlignment="1">
      <alignment horizontal="left" vertical="center"/>
    </xf>
    <xf numFmtId="0" fontId="2" fillId="5" borderId="68" xfId="2" applyFont="1" applyFill="1" applyBorder="1" applyAlignment="1">
      <alignment horizontal="left" vertical="center"/>
    </xf>
    <xf numFmtId="0" fontId="19" fillId="0" borderId="104" xfId="2" applyFont="1" applyBorder="1" applyAlignment="1" applyProtection="1">
      <alignment vertical="center"/>
      <protection locked="0"/>
    </xf>
    <xf numFmtId="0" fontId="1" fillId="0" borderId="73" xfId="2" applyFont="1" applyBorder="1" applyProtection="1">
      <protection locked="0"/>
    </xf>
    <xf numFmtId="0" fontId="2" fillId="0" borderId="6" xfId="2" applyFont="1" applyBorder="1" applyAlignment="1" applyProtection="1">
      <alignment vertical="center"/>
      <protection locked="0"/>
    </xf>
    <xf numFmtId="0" fontId="1" fillId="0" borderId="10" xfId="2" applyFont="1" applyBorder="1"/>
    <xf numFmtId="0" fontId="2" fillId="0" borderId="6" xfId="2" applyFont="1" applyBorder="1" applyAlignment="1">
      <alignment vertical="center"/>
    </xf>
    <xf numFmtId="0" fontId="19" fillId="0" borderId="37" xfId="2" applyFont="1" applyBorder="1" applyAlignment="1" applyProtection="1">
      <alignment vertical="center"/>
      <protection locked="0"/>
    </xf>
    <xf numFmtId="0" fontId="1" fillId="16" borderId="10" xfId="2" applyFont="1" applyFill="1" applyBorder="1"/>
    <xf numFmtId="0" fontId="2" fillId="16" borderId="6" xfId="2" applyFont="1" applyFill="1" applyBorder="1" applyAlignment="1">
      <alignment vertical="center"/>
    </xf>
    <xf numFmtId="0" fontId="19" fillId="16" borderId="37" xfId="2" applyFont="1" applyFill="1" applyBorder="1" applyAlignment="1" applyProtection="1">
      <alignment vertical="center"/>
      <protection locked="0"/>
    </xf>
    <xf numFmtId="0" fontId="2" fillId="0" borderId="7" xfId="2" applyFont="1" applyBorder="1" applyAlignment="1">
      <alignment vertical="center"/>
    </xf>
    <xf numFmtId="0" fontId="19" fillId="0" borderId="86" xfId="2" applyFont="1" applyBorder="1" applyAlignment="1" applyProtection="1">
      <alignment vertical="center"/>
      <protection locked="0"/>
    </xf>
    <xf numFmtId="0" fontId="1" fillId="16" borderId="103" xfId="2" applyFont="1" applyFill="1" applyBorder="1"/>
    <xf numFmtId="0" fontId="2" fillId="16" borderId="12" xfId="2" applyFont="1" applyFill="1" applyBorder="1" applyAlignment="1">
      <alignment vertical="center"/>
    </xf>
    <xf numFmtId="0" fontId="19" fillId="16" borderId="12" xfId="2" applyFont="1" applyFill="1" applyBorder="1" applyAlignment="1" applyProtection="1">
      <alignment vertical="center"/>
      <protection locked="0"/>
    </xf>
    <xf numFmtId="0" fontId="1" fillId="0" borderId="20" xfId="2" applyFont="1" applyBorder="1"/>
    <xf numFmtId="0" fontId="2" fillId="0" borderId="12" xfId="2" applyFont="1" applyBorder="1" applyAlignment="1">
      <alignment vertical="center"/>
    </xf>
    <xf numFmtId="0" fontId="19" fillId="0" borderId="5" xfId="2" applyFont="1" applyBorder="1" applyAlignment="1" applyProtection="1">
      <alignment vertical="center"/>
      <protection locked="0"/>
    </xf>
    <xf numFmtId="0" fontId="1" fillId="16" borderId="20" xfId="2" applyFont="1" applyFill="1" applyBorder="1"/>
    <xf numFmtId="0" fontId="2" fillId="16" borderId="11" xfId="2" applyFont="1" applyFill="1" applyBorder="1" applyAlignment="1">
      <alignment vertical="center"/>
    </xf>
    <xf numFmtId="0" fontId="19" fillId="16" borderId="102" xfId="2" applyFont="1" applyFill="1" applyBorder="1" applyAlignment="1" applyProtection="1">
      <alignment vertical="center"/>
      <protection locked="0"/>
    </xf>
    <xf numFmtId="0" fontId="32" fillId="0" borderId="70" xfId="2" applyFont="1" applyBorder="1" applyAlignment="1">
      <alignment vertical="center"/>
    </xf>
    <xf numFmtId="0" fontId="32" fillId="0" borderId="14" xfId="2" applyFont="1" applyBorder="1" applyAlignment="1">
      <alignment vertical="center"/>
    </xf>
    <xf numFmtId="0" fontId="31" fillId="3" borderId="69" xfId="2" applyFont="1" applyFill="1" applyBorder="1" applyAlignment="1">
      <alignment vertical="center"/>
    </xf>
    <xf numFmtId="0" fontId="37" fillId="0" borderId="101" xfId="2" applyFont="1" applyBorder="1" applyAlignment="1" applyProtection="1">
      <alignment horizontal="left" vertical="top"/>
      <protection locked="0"/>
    </xf>
    <xf numFmtId="0" fontId="37" fillId="0" borderId="25" xfId="2" applyFont="1" applyBorder="1" applyAlignment="1" applyProtection="1">
      <alignment horizontal="left" vertical="top"/>
      <protection locked="0"/>
    </xf>
    <xf numFmtId="0" fontId="37" fillId="0" borderId="100" xfId="2" applyFont="1" applyBorder="1" applyAlignment="1" applyProtection="1">
      <alignment horizontal="left" vertical="top"/>
      <protection locked="0"/>
    </xf>
    <xf numFmtId="0" fontId="37" fillId="0" borderId="73" xfId="2" applyFont="1" applyBorder="1" applyAlignment="1" applyProtection="1">
      <alignment horizontal="left" vertical="top"/>
      <protection locked="0"/>
    </xf>
    <xf numFmtId="0" fontId="37" fillId="0" borderId="7" xfId="2" applyFont="1" applyBorder="1" applyAlignment="1" applyProtection="1">
      <alignment horizontal="left" vertical="top"/>
      <protection locked="0"/>
    </xf>
    <xf numFmtId="0" fontId="37" fillId="0" borderId="71" xfId="2" applyFont="1" applyBorder="1" applyAlignment="1" applyProtection="1">
      <alignment horizontal="left" vertical="top" wrapText="1"/>
      <protection locked="0"/>
    </xf>
    <xf numFmtId="0" fontId="1" fillId="0" borderId="101" xfId="2" applyFont="1" applyBorder="1" applyProtection="1">
      <protection locked="0"/>
    </xf>
    <xf numFmtId="0" fontId="1" fillId="0" borderId="25" xfId="2" applyFont="1" applyBorder="1" applyProtection="1">
      <protection locked="0"/>
    </xf>
    <xf numFmtId="0" fontId="1" fillId="0" borderId="100" xfId="2" applyFont="1" applyBorder="1" applyProtection="1">
      <protection locked="0"/>
    </xf>
    <xf numFmtId="0" fontId="1" fillId="0" borderId="75" xfId="2" applyFont="1" applyBorder="1" applyProtection="1">
      <protection locked="0"/>
    </xf>
    <xf numFmtId="0" fontId="27" fillId="0" borderId="0" xfId="2" applyProtection="1">
      <protection locked="0"/>
    </xf>
    <xf numFmtId="0" fontId="1" fillId="0" borderId="74" xfId="2" applyFont="1" applyBorder="1" applyProtection="1">
      <protection locked="0"/>
    </xf>
    <xf numFmtId="0" fontId="2" fillId="0" borderId="74" xfId="2" applyFont="1" applyBorder="1" applyAlignment="1" applyProtection="1">
      <alignment vertical="top" wrapText="1"/>
      <protection locked="0"/>
    </xf>
    <xf numFmtId="0" fontId="8" fillId="0" borderId="0" xfId="2" applyFont="1" applyAlignment="1" applyProtection="1">
      <alignment vertical="center"/>
      <protection locked="0"/>
    </xf>
  </cellXfs>
  <cellStyles count="3">
    <cellStyle name="ハイパーリンク" xfId="1" builtinId="8"/>
    <cellStyle name="標準" xfId="0" builtinId="0"/>
    <cellStyle name="標準 2" xfId="2" xr:uid="{B78CDC33-B650-4A8C-A93B-7D3948AA3728}"/>
  </cellStyles>
  <dxfs count="23">
    <dxf>
      <font>
        <color rgb="FFFFFF0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1"/>
      </font>
      <fill>
        <patternFill>
          <fgColor auto="1"/>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ill>
        <patternFill patternType="solid">
          <fgColor rgb="FFFFD966"/>
          <bgColor rgb="FFFFD966"/>
        </patternFill>
      </fill>
    </dxf>
  </dxfs>
  <tableStyles count="0" defaultTableStyle="TableStyleMedium2" defaultPivotStyle="PivotStyleLight16"/>
  <colors>
    <mruColors>
      <color rgb="FFE4E8EA"/>
      <color rgb="FFC6CCD0"/>
      <color rgb="FFF0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checked="Checked" lockText="1" noThreeD="1"/>
</file>

<file path=xl/ctrlProps/ctrlProp146.xml><?xml version="1.0" encoding="utf-8"?>
<formControlPr xmlns="http://schemas.microsoft.com/office/spreadsheetml/2009/9/main" objectType="CheckBox" checked="Checked"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checked="Checked"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13</xdr:col>
      <xdr:colOff>12700</xdr:colOff>
      <xdr:row>18</xdr:row>
      <xdr:rowOff>0</xdr:rowOff>
    </xdr:from>
    <xdr:to>
      <xdr:col>13</xdr:col>
      <xdr:colOff>670568</xdr:colOff>
      <xdr:row>18</xdr:row>
      <xdr:rowOff>114883</xdr:rowOff>
    </xdr:to>
    <xdr:cxnSp macro="">
      <xdr:nvCxnSpPr>
        <xdr:cNvPr id="12" name="直線コネクタ 11">
          <a:extLst>
            <a:ext uri="{FF2B5EF4-FFF2-40B4-BE49-F238E27FC236}">
              <a16:creationId xmlns:a16="http://schemas.microsoft.com/office/drawing/2014/main" id="{00000000-0008-0000-0200-00000C000000}"/>
            </a:ext>
          </a:extLst>
        </xdr:cNvPr>
        <xdr:cNvCxnSpPr/>
      </xdr:nvCxnSpPr>
      <xdr:spPr>
        <a:xfrm flipV="1">
          <a:off x="10871200" y="3873500"/>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10</xdr:col>
          <xdr:colOff>714375</xdr:colOff>
          <xdr:row>36</xdr:row>
          <xdr:rowOff>28575</xdr:rowOff>
        </xdr:from>
        <xdr:to>
          <xdr:col>11</xdr:col>
          <xdr:colOff>647700</xdr:colOff>
          <xdr:row>36</xdr:row>
          <xdr:rowOff>295275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200-00000F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oneCellAnchor>
    <xdr:from>
      <xdr:col>13</xdr:col>
      <xdr:colOff>495299</xdr:colOff>
      <xdr:row>17</xdr:row>
      <xdr:rowOff>101600</xdr:rowOff>
    </xdr:from>
    <xdr:ext cx="4038601" cy="436786"/>
    <xdr:sp macro="" textlink="">
      <xdr:nvSpPr>
        <xdr:cNvPr id="11" name="テキスト ボックス 10">
          <a:extLst>
            <a:ext uri="{FF2B5EF4-FFF2-40B4-BE49-F238E27FC236}">
              <a16:creationId xmlns:a16="http://schemas.microsoft.com/office/drawing/2014/main" id="{00000000-0008-0000-0200-00000B000000}"/>
            </a:ext>
          </a:extLst>
        </xdr:cNvPr>
        <xdr:cNvSpPr txBox="1"/>
      </xdr:nvSpPr>
      <xdr:spPr>
        <a:xfrm>
          <a:off x="9934574" y="3825875"/>
          <a:ext cx="4038601" cy="436786"/>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Orange cells are auto-filling. You cannot enter any numbers or words here.</a:t>
          </a:r>
          <a:endParaRPr lang="ja-JP" altLang="ja-JP">
            <a:solidFill>
              <a:sysClr val="windowText" lastClr="000000"/>
            </a:solidFill>
            <a:effectLst/>
          </a:endParaRPr>
        </a:p>
      </xdr:txBody>
    </xdr:sp>
    <xdr:clientData/>
  </xdr:oneCellAnchor>
  <mc:AlternateContent xmlns:mc="http://schemas.openxmlformats.org/markup-compatibility/2006">
    <mc:Choice xmlns:a14="http://schemas.microsoft.com/office/drawing/2010/main" Requires="a14">
      <xdr:twoCellAnchor editAs="oneCell">
        <xdr:from>
          <xdr:col>10</xdr:col>
          <xdr:colOff>714375</xdr:colOff>
          <xdr:row>29</xdr:row>
          <xdr:rowOff>28575</xdr:rowOff>
        </xdr:from>
        <xdr:to>
          <xdr:col>11</xdr:col>
          <xdr:colOff>647700</xdr:colOff>
          <xdr:row>29</xdr:row>
          <xdr:rowOff>295275</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200-000011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714375</xdr:colOff>
          <xdr:row>30</xdr:row>
          <xdr:rowOff>28575</xdr:rowOff>
        </xdr:from>
        <xdr:to>
          <xdr:col>11</xdr:col>
          <xdr:colOff>647700</xdr:colOff>
          <xdr:row>30</xdr:row>
          <xdr:rowOff>295275</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200-000012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714375</xdr:colOff>
          <xdr:row>31</xdr:row>
          <xdr:rowOff>28575</xdr:rowOff>
        </xdr:from>
        <xdr:to>
          <xdr:col>11</xdr:col>
          <xdr:colOff>647700</xdr:colOff>
          <xdr:row>31</xdr:row>
          <xdr:rowOff>295275</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200-000013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714375</xdr:colOff>
          <xdr:row>32</xdr:row>
          <xdr:rowOff>28575</xdr:rowOff>
        </xdr:from>
        <xdr:to>
          <xdr:col>11</xdr:col>
          <xdr:colOff>647700</xdr:colOff>
          <xdr:row>32</xdr:row>
          <xdr:rowOff>295275</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200-000014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714375</xdr:colOff>
          <xdr:row>34</xdr:row>
          <xdr:rowOff>28575</xdr:rowOff>
        </xdr:from>
        <xdr:to>
          <xdr:col>11</xdr:col>
          <xdr:colOff>647700</xdr:colOff>
          <xdr:row>34</xdr:row>
          <xdr:rowOff>295275</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200-000015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714375</xdr:colOff>
          <xdr:row>35</xdr:row>
          <xdr:rowOff>28575</xdr:rowOff>
        </xdr:from>
        <xdr:to>
          <xdr:col>11</xdr:col>
          <xdr:colOff>647700</xdr:colOff>
          <xdr:row>35</xdr:row>
          <xdr:rowOff>295275</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13</xdr:col>
      <xdr:colOff>4417</xdr:colOff>
      <xdr:row>29</xdr:row>
      <xdr:rowOff>77856</xdr:rowOff>
    </xdr:from>
    <xdr:to>
      <xdr:col>13</xdr:col>
      <xdr:colOff>662285</xdr:colOff>
      <xdr:row>29</xdr:row>
      <xdr:rowOff>192739</xdr:rowOff>
    </xdr:to>
    <xdr:cxnSp macro="">
      <xdr:nvCxnSpPr>
        <xdr:cNvPr id="13" name="直線コネクタ 12">
          <a:extLst>
            <a:ext uri="{FF2B5EF4-FFF2-40B4-BE49-F238E27FC236}">
              <a16:creationId xmlns:a16="http://schemas.microsoft.com/office/drawing/2014/main" id="{00000000-0008-0000-0200-00000D000000}"/>
            </a:ext>
          </a:extLst>
        </xdr:cNvPr>
        <xdr:cNvCxnSpPr/>
      </xdr:nvCxnSpPr>
      <xdr:spPr>
        <a:xfrm flipV="1">
          <a:off x="10815982" y="6582465"/>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487016</xdr:colOff>
      <xdr:row>28</xdr:row>
      <xdr:rowOff>179456</xdr:rowOff>
    </xdr:from>
    <xdr:ext cx="4038601" cy="436530"/>
    <xdr:sp macro="" textlink="">
      <xdr:nvSpPr>
        <xdr:cNvPr id="14" name="テキスト ボックス 13">
          <a:extLst>
            <a:ext uri="{FF2B5EF4-FFF2-40B4-BE49-F238E27FC236}">
              <a16:creationId xmlns:a16="http://schemas.microsoft.com/office/drawing/2014/main" id="{00000000-0008-0000-0200-00000E000000}"/>
            </a:ext>
          </a:extLst>
        </xdr:cNvPr>
        <xdr:cNvSpPr txBox="1"/>
      </xdr:nvSpPr>
      <xdr:spPr>
        <a:xfrm>
          <a:off x="11345516" y="6402456"/>
          <a:ext cx="4038601" cy="43653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eaLnBrk="1" fontAlgn="auto" latinLnBrk="0" hangingPunct="1"/>
          <a:r>
            <a:rPr lang="en" altLang="ja-JP"/>
            <a:t>Please add rows as necessary by copying the existing row and inserting it to keep the same format.</a:t>
          </a:r>
          <a:endParaRPr lang="ja-JP" altLang="ja-JP">
            <a:effectLst/>
          </a:endParaRPr>
        </a:p>
      </xdr:txBody>
    </xdr:sp>
    <xdr:clientData/>
  </xdr:oneCellAnchor>
  <xdr:twoCellAnchor>
    <xdr:from>
      <xdr:col>13</xdr:col>
      <xdr:colOff>2208</xdr:colOff>
      <xdr:row>55</xdr:row>
      <xdr:rowOff>42517</xdr:rowOff>
    </xdr:from>
    <xdr:to>
      <xdr:col>13</xdr:col>
      <xdr:colOff>660076</xdr:colOff>
      <xdr:row>55</xdr:row>
      <xdr:rowOff>157400</xdr:rowOff>
    </xdr:to>
    <xdr:cxnSp macro="">
      <xdr:nvCxnSpPr>
        <xdr:cNvPr id="15" name="直線コネクタ 14">
          <a:extLst>
            <a:ext uri="{FF2B5EF4-FFF2-40B4-BE49-F238E27FC236}">
              <a16:creationId xmlns:a16="http://schemas.microsoft.com/office/drawing/2014/main" id="{00000000-0008-0000-0200-00000F000000}"/>
            </a:ext>
          </a:extLst>
        </xdr:cNvPr>
        <xdr:cNvCxnSpPr/>
      </xdr:nvCxnSpPr>
      <xdr:spPr>
        <a:xfrm flipV="1">
          <a:off x="10813773" y="13217387"/>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484807</xdr:colOff>
      <xdr:row>54</xdr:row>
      <xdr:rowOff>144117</xdr:rowOff>
    </xdr:from>
    <xdr:ext cx="4038601" cy="436530"/>
    <xdr:sp macro="" textlink="">
      <xdr:nvSpPr>
        <xdr:cNvPr id="16" name="テキスト ボックス 15">
          <a:extLst>
            <a:ext uri="{FF2B5EF4-FFF2-40B4-BE49-F238E27FC236}">
              <a16:creationId xmlns:a16="http://schemas.microsoft.com/office/drawing/2014/main" id="{00000000-0008-0000-0200-000010000000}"/>
            </a:ext>
          </a:extLst>
        </xdr:cNvPr>
        <xdr:cNvSpPr txBox="1"/>
      </xdr:nvSpPr>
      <xdr:spPr>
        <a:xfrm>
          <a:off x="11343307" y="12996517"/>
          <a:ext cx="4038601" cy="43653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eaLnBrk="1" fontAlgn="auto" latinLnBrk="0" hangingPunct="1"/>
          <a:r>
            <a:rPr lang="en" altLang="ja-JP"/>
            <a:t>Please add rows as necessary by copying the existing row and inserting it to keep the same format</a:t>
          </a:r>
          <a:r>
            <a:rPr kumimoji="1" lang="en-US" altLang="ja-JP" sz="1100">
              <a:solidFill>
                <a:schemeClr val="tx1"/>
              </a:solidFill>
              <a:effectLst/>
              <a:latin typeface="+mn-lt"/>
              <a:ea typeface="+mn-ea"/>
              <a:cs typeface="+mn-cs"/>
            </a:rPr>
            <a:t>.</a:t>
          </a:r>
          <a:endParaRPr lang="ja-JP" altLang="ja-JP">
            <a:effectLst/>
          </a:endParaRPr>
        </a:p>
      </xdr:txBody>
    </xdr:sp>
    <xdr:clientData/>
  </xdr:oneCellAnchor>
  <xdr:twoCellAnchor>
    <xdr:from>
      <xdr:col>13</xdr:col>
      <xdr:colOff>19050</xdr:colOff>
      <xdr:row>49</xdr:row>
      <xdr:rowOff>73440</xdr:rowOff>
    </xdr:from>
    <xdr:to>
      <xdr:col>13</xdr:col>
      <xdr:colOff>657867</xdr:colOff>
      <xdr:row>49</xdr:row>
      <xdr:rowOff>161925</xdr:rowOff>
    </xdr:to>
    <xdr:cxnSp macro="">
      <xdr:nvCxnSpPr>
        <xdr:cNvPr id="17" name="直線コネクタ 16">
          <a:extLst>
            <a:ext uri="{FF2B5EF4-FFF2-40B4-BE49-F238E27FC236}">
              <a16:creationId xmlns:a16="http://schemas.microsoft.com/office/drawing/2014/main" id="{00000000-0008-0000-0200-000011000000}"/>
            </a:ext>
          </a:extLst>
        </xdr:cNvPr>
        <xdr:cNvCxnSpPr/>
      </xdr:nvCxnSpPr>
      <xdr:spPr>
        <a:xfrm flipV="1">
          <a:off x="10296525" y="12074940"/>
          <a:ext cx="638817" cy="884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482598</xdr:colOff>
      <xdr:row>48</xdr:row>
      <xdr:rowOff>175040</xdr:rowOff>
    </xdr:from>
    <xdr:ext cx="4038601" cy="436530"/>
    <xdr:sp macro="" textlink="">
      <xdr:nvSpPr>
        <xdr:cNvPr id="18" name="テキスト ボックス 17">
          <a:extLst>
            <a:ext uri="{FF2B5EF4-FFF2-40B4-BE49-F238E27FC236}">
              <a16:creationId xmlns:a16="http://schemas.microsoft.com/office/drawing/2014/main" id="{00000000-0008-0000-0200-000012000000}"/>
            </a:ext>
          </a:extLst>
        </xdr:cNvPr>
        <xdr:cNvSpPr txBox="1"/>
      </xdr:nvSpPr>
      <xdr:spPr>
        <a:xfrm>
          <a:off x="11341098" y="11249440"/>
          <a:ext cx="4038601" cy="43653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eaLnBrk="1" fontAlgn="auto" latinLnBrk="0" hangingPunct="1"/>
          <a:r>
            <a:rPr lang="en" altLang="ja-JP"/>
            <a:t>Please add rows as necessary by copying the existing row and inserting it to keep the same format</a:t>
          </a:r>
          <a:r>
            <a:rPr kumimoji="1" lang="en-US" altLang="ja-JP" sz="1100">
              <a:solidFill>
                <a:schemeClr val="tx1"/>
              </a:solidFill>
              <a:effectLst/>
              <a:latin typeface="+mn-lt"/>
              <a:ea typeface="+mn-ea"/>
              <a:cs typeface="+mn-cs"/>
            </a:rPr>
            <a:t>.</a:t>
          </a:r>
          <a:endParaRPr lang="ja-JP" altLang="ja-JP">
            <a:effectLst/>
          </a:endParaRPr>
        </a:p>
      </xdr:txBody>
    </xdr:sp>
    <xdr:clientData/>
  </xdr:oneCellAnchor>
  <mc:AlternateContent xmlns:mc="http://schemas.openxmlformats.org/markup-compatibility/2006">
    <mc:Choice xmlns:a14="http://schemas.microsoft.com/office/drawing/2010/main" Requires="a14">
      <xdr:twoCellAnchor editAs="oneCell">
        <xdr:from>
          <xdr:col>10</xdr:col>
          <xdr:colOff>714375</xdr:colOff>
          <xdr:row>33</xdr:row>
          <xdr:rowOff>28575</xdr:rowOff>
        </xdr:from>
        <xdr:to>
          <xdr:col>11</xdr:col>
          <xdr:colOff>647700</xdr:colOff>
          <xdr:row>33</xdr:row>
          <xdr:rowOff>295275</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13</xdr:col>
      <xdr:colOff>33617</xdr:colOff>
      <xdr:row>9</xdr:row>
      <xdr:rowOff>219076</xdr:rowOff>
    </xdr:from>
    <xdr:to>
      <xdr:col>13</xdr:col>
      <xdr:colOff>559443</xdr:colOff>
      <xdr:row>10</xdr:row>
      <xdr:rowOff>100853</xdr:rowOff>
    </xdr:to>
    <xdr:cxnSp macro="">
      <xdr:nvCxnSpPr>
        <xdr:cNvPr id="19" name="直線コネクタ 18">
          <a:extLst>
            <a:ext uri="{FF2B5EF4-FFF2-40B4-BE49-F238E27FC236}">
              <a16:creationId xmlns:a16="http://schemas.microsoft.com/office/drawing/2014/main" id="{00000000-0008-0000-0200-000013000000}"/>
            </a:ext>
          </a:extLst>
        </xdr:cNvPr>
        <xdr:cNvCxnSpPr/>
      </xdr:nvCxnSpPr>
      <xdr:spPr>
        <a:xfrm flipV="1">
          <a:off x="10074088" y="2605929"/>
          <a:ext cx="525826" cy="21795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514349</xdr:colOff>
      <xdr:row>8</xdr:row>
      <xdr:rowOff>209550</xdr:rowOff>
    </xdr:from>
    <xdr:ext cx="4038601" cy="781240"/>
    <xdr:sp macro="" textlink="">
      <xdr:nvSpPr>
        <xdr:cNvPr id="20" name="テキスト ボックス 19">
          <a:extLst>
            <a:ext uri="{FF2B5EF4-FFF2-40B4-BE49-F238E27FC236}">
              <a16:creationId xmlns:a16="http://schemas.microsoft.com/office/drawing/2014/main" id="{00000000-0008-0000-0200-000014000000}"/>
            </a:ext>
          </a:extLst>
        </xdr:cNvPr>
        <xdr:cNvSpPr txBox="1"/>
      </xdr:nvSpPr>
      <xdr:spPr>
        <a:xfrm>
          <a:off x="9953624" y="2409825"/>
          <a:ext cx="4038601" cy="78124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 altLang="ja-JP" sz="1100" b="0" i="0">
              <a:solidFill>
                <a:schemeClr val="tx1"/>
              </a:solidFill>
              <a:effectLst/>
              <a:latin typeface="+mn-lt"/>
              <a:ea typeface="+mn-ea"/>
              <a:cs typeface="+mn-cs"/>
            </a:rPr>
            <a:t>Project period: The maximum is up to twenty-four months. The project must start between December 2026 and March 2027. For example of a 12-months</a:t>
          </a:r>
          <a:r>
            <a:rPr lang="en" altLang="ja-JP" sz="1100" b="0" i="0" baseline="0">
              <a:solidFill>
                <a:schemeClr val="tx1"/>
              </a:solidFill>
              <a:effectLst/>
              <a:latin typeface="+mn-lt"/>
              <a:ea typeface="+mn-ea"/>
              <a:cs typeface="+mn-cs"/>
            </a:rPr>
            <a:t> project, it will be</a:t>
          </a:r>
          <a:r>
            <a:rPr lang="en" altLang="ja-JP" sz="1100" b="0" i="0">
              <a:solidFill>
                <a:schemeClr val="tx1"/>
              </a:solidFill>
              <a:effectLst/>
              <a:latin typeface="+mn-lt"/>
              <a:ea typeface="+mn-ea"/>
              <a:cs typeface="+mn-cs"/>
            </a:rPr>
            <a:t> like "December</a:t>
          </a:r>
          <a:r>
            <a:rPr lang="en" altLang="ja-JP" sz="1100" b="0" i="0" baseline="0">
              <a:solidFill>
                <a:schemeClr val="tx1"/>
              </a:solidFill>
              <a:effectLst/>
              <a:latin typeface="+mn-lt"/>
              <a:ea typeface="+mn-ea"/>
              <a:cs typeface="+mn-cs"/>
            </a:rPr>
            <a:t> 2026 - November 2027"</a:t>
          </a:r>
          <a:r>
            <a:rPr lang="en" altLang="ja-JP" sz="1100" b="0" i="0">
              <a:solidFill>
                <a:schemeClr val="tx1"/>
              </a:solidFill>
              <a:effectLst/>
              <a:latin typeface="+mn-lt"/>
              <a:ea typeface="+mn-ea"/>
              <a:cs typeface="+mn-cs"/>
            </a:rPr>
            <a:t>.</a:t>
          </a:r>
          <a:endParaRPr lang="ja-JP" altLang="ja-JP">
            <a:solidFill>
              <a:sysClr val="windowText" lastClr="000000"/>
            </a:solidFill>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13</xdr:col>
      <xdr:colOff>9024</xdr:colOff>
      <xdr:row>28</xdr:row>
      <xdr:rowOff>36058</xdr:rowOff>
    </xdr:from>
    <xdr:to>
      <xdr:col>13</xdr:col>
      <xdr:colOff>668076</xdr:colOff>
      <xdr:row>28</xdr:row>
      <xdr:rowOff>150941</xdr:rowOff>
    </xdr:to>
    <xdr:cxnSp macro="">
      <xdr:nvCxnSpPr>
        <xdr:cNvPr id="2" name="直線コネクタ 1">
          <a:extLst>
            <a:ext uri="{FF2B5EF4-FFF2-40B4-BE49-F238E27FC236}">
              <a16:creationId xmlns:a16="http://schemas.microsoft.com/office/drawing/2014/main" id="{50B89146-9206-452D-A77C-727F62F716B2}"/>
            </a:ext>
          </a:extLst>
        </xdr:cNvPr>
        <xdr:cNvCxnSpPr/>
      </xdr:nvCxnSpPr>
      <xdr:spPr>
        <a:xfrm flipV="1">
          <a:off x="12515349" y="4569958"/>
          <a:ext cx="659052"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0</xdr:colOff>
      <xdr:row>63</xdr:row>
      <xdr:rowOff>114884</xdr:rowOff>
    </xdr:from>
    <xdr:to>
      <xdr:col>13</xdr:col>
      <xdr:colOff>653955</xdr:colOff>
      <xdr:row>63</xdr:row>
      <xdr:rowOff>278418</xdr:rowOff>
    </xdr:to>
    <xdr:cxnSp macro="">
      <xdr:nvCxnSpPr>
        <xdr:cNvPr id="3" name="直線コネクタ 2">
          <a:extLst>
            <a:ext uri="{FF2B5EF4-FFF2-40B4-BE49-F238E27FC236}">
              <a16:creationId xmlns:a16="http://schemas.microsoft.com/office/drawing/2014/main" id="{DDB46980-D1ED-4050-9148-D393E9905B84}"/>
            </a:ext>
          </a:extLst>
        </xdr:cNvPr>
        <xdr:cNvCxnSpPr>
          <a:endCxn id="10" idx="1"/>
        </xdr:cNvCxnSpPr>
      </xdr:nvCxnSpPr>
      <xdr:spPr>
        <a:xfrm>
          <a:off x="12506325" y="10316159"/>
          <a:ext cx="653955" cy="4923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759679</xdr:colOff>
      <xdr:row>25</xdr:row>
      <xdr:rowOff>110796</xdr:rowOff>
    </xdr:from>
    <xdr:to>
      <xdr:col>13</xdr:col>
      <xdr:colOff>648499</xdr:colOff>
      <xdr:row>25</xdr:row>
      <xdr:rowOff>128068</xdr:rowOff>
    </xdr:to>
    <xdr:cxnSp macro="">
      <xdr:nvCxnSpPr>
        <xdr:cNvPr id="4" name="直線コネクタ 3">
          <a:extLst>
            <a:ext uri="{FF2B5EF4-FFF2-40B4-BE49-F238E27FC236}">
              <a16:creationId xmlns:a16="http://schemas.microsoft.com/office/drawing/2014/main" id="{B46A1E4C-009D-4AC6-BE41-D7A0F9BD7B28}"/>
            </a:ext>
          </a:extLst>
        </xdr:cNvPr>
        <xdr:cNvCxnSpPr>
          <a:endCxn id="9" idx="1"/>
        </xdr:cNvCxnSpPr>
      </xdr:nvCxnSpPr>
      <xdr:spPr>
        <a:xfrm flipV="1">
          <a:off x="12303979" y="4158921"/>
          <a:ext cx="850845" cy="172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0</xdr:colOff>
      <xdr:row>5</xdr:row>
      <xdr:rowOff>203200</xdr:rowOff>
    </xdr:from>
    <xdr:to>
      <xdr:col>13</xdr:col>
      <xdr:colOff>647699</xdr:colOff>
      <xdr:row>7</xdr:row>
      <xdr:rowOff>34364</xdr:rowOff>
    </xdr:to>
    <xdr:cxnSp macro="">
      <xdr:nvCxnSpPr>
        <xdr:cNvPr id="5" name="直線コネクタ 4">
          <a:extLst>
            <a:ext uri="{FF2B5EF4-FFF2-40B4-BE49-F238E27FC236}">
              <a16:creationId xmlns:a16="http://schemas.microsoft.com/office/drawing/2014/main" id="{9FDD83E3-E882-4081-AC9F-462E185708FD}"/>
            </a:ext>
          </a:extLst>
        </xdr:cNvPr>
        <xdr:cNvCxnSpPr>
          <a:endCxn id="6" idx="1"/>
        </xdr:cNvCxnSpPr>
      </xdr:nvCxnSpPr>
      <xdr:spPr>
        <a:xfrm>
          <a:off x="12506325" y="974725"/>
          <a:ext cx="647699" cy="193114"/>
        </a:xfrm>
        <a:prstGeom prst="line">
          <a:avLst/>
        </a:prstGeom>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oneCellAnchor>
        <xdr:from>
          <xdr:col>1</xdr:col>
          <xdr:colOff>304800</xdr:colOff>
          <xdr:row>17</xdr:row>
          <xdr:rowOff>66675</xdr:rowOff>
        </xdr:from>
        <xdr:ext cx="609600" cy="200025"/>
        <xdr:sp macro="" textlink="">
          <xdr:nvSpPr>
            <xdr:cNvPr id="9217" name="Check Box 1" hidden="1">
              <a:extLst>
                <a:ext uri="{63B3BB69-23CF-44E3-9099-C40C66FF867C}">
                  <a14:compatExt spid="_x0000_s9217"/>
                </a:ext>
                <a:ext uri="{FF2B5EF4-FFF2-40B4-BE49-F238E27FC236}">
                  <a16:creationId xmlns:a16="http://schemas.microsoft.com/office/drawing/2014/main" id="{11DA7EB0-B49C-4D73-86A0-5C577B04616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4</xdr:col>
          <xdr:colOff>304800</xdr:colOff>
          <xdr:row>17</xdr:row>
          <xdr:rowOff>66675</xdr:rowOff>
        </xdr:from>
        <xdr:ext cx="609600" cy="200025"/>
        <xdr:sp macro="" textlink="">
          <xdr:nvSpPr>
            <xdr:cNvPr id="9218" name="Check Box 2" hidden="1">
              <a:extLst>
                <a:ext uri="{63B3BB69-23CF-44E3-9099-C40C66FF867C}">
                  <a14:compatExt spid="_x0000_s9218"/>
                </a:ext>
                <a:ext uri="{FF2B5EF4-FFF2-40B4-BE49-F238E27FC236}">
                  <a16:creationId xmlns:a16="http://schemas.microsoft.com/office/drawing/2014/main" id="{A16CD911-FBA4-4808-8386-756BABCC788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7</xdr:col>
          <xdr:colOff>304800</xdr:colOff>
          <xdr:row>17</xdr:row>
          <xdr:rowOff>66675</xdr:rowOff>
        </xdr:from>
        <xdr:ext cx="609600" cy="200025"/>
        <xdr:sp macro="" textlink="">
          <xdr:nvSpPr>
            <xdr:cNvPr id="9219" name="Check Box 3" hidden="1">
              <a:extLst>
                <a:ext uri="{63B3BB69-23CF-44E3-9099-C40C66FF867C}">
                  <a14:compatExt spid="_x0000_s9219"/>
                </a:ext>
                <a:ext uri="{FF2B5EF4-FFF2-40B4-BE49-F238E27FC236}">
                  <a16:creationId xmlns:a16="http://schemas.microsoft.com/office/drawing/2014/main" id="{157FBBAC-138A-45EE-BE72-273FC0BBD9F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10</xdr:col>
          <xdr:colOff>304800</xdr:colOff>
          <xdr:row>17</xdr:row>
          <xdr:rowOff>66675</xdr:rowOff>
        </xdr:from>
        <xdr:ext cx="609600" cy="200025"/>
        <xdr:sp macro="" textlink="">
          <xdr:nvSpPr>
            <xdr:cNvPr id="9220" name="Check Box 4" hidden="1">
              <a:extLst>
                <a:ext uri="{63B3BB69-23CF-44E3-9099-C40C66FF867C}">
                  <a14:compatExt spid="_x0000_s9220"/>
                </a:ext>
                <a:ext uri="{FF2B5EF4-FFF2-40B4-BE49-F238E27FC236}">
                  <a16:creationId xmlns:a16="http://schemas.microsoft.com/office/drawing/2014/main" id="{FB4AA6DA-4C24-4723-B34B-EAA0E2BE68C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7</xdr:col>
          <xdr:colOff>304800</xdr:colOff>
          <xdr:row>18</xdr:row>
          <xdr:rowOff>47625</xdr:rowOff>
        </xdr:from>
        <xdr:ext cx="609600" cy="219075"/>
        <xdr:sp macro="" textlink="">
          <xdr:nvSpPr>
            <xdr:cNvPr id="9221" name="Check Box 5" hidden="1">
              <a:extLst>
                <a:ext uri="{63B3BB69-23CF-44E3-9099-C40C66FF867C}">
                  <a14:compatExt spid="_x0000_s9221"/>
                </a:ext>
                <a:ext uri="{FF2B5EF4-FFF2-40B4-BE49-F238E27FC236}">
                  <a16:creationId xmlns:a16="http://schemas.microsoft.com/office/drawing/2014/main" id="{D88D8AB3-CA60-4FFD-8196-20CEAB001AD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4</xdr:col>
          <xdr:colOff>304800</xdr:colOff>
          <xdr:row>18</xdr:row>
          <xdr:rowOff>47625</xdr:rowOff>
        </xdr:from>
        <xdr:ext cx="609600" cy="219075"/>
        <xdr:sp macro="" textlink="">
          <xdr:nvSpPr>
            <xdr:cNvPr id="9222" name="Check Box 6" hidden="1">
              <a:extLst>
                <a:ext uri="{63B3BB69-23CF-44E3-9099-C40C66FF867C}">
                  <a14:compatExt spid="_x0000_s9222"/>
                </a:ext>
                <a:ext uri="{FF2B5EF4-FFF2-40B4-BE49-F238E27FC236}">
                  <a16:creationId xmlns:a16="http://schemas.microsoft.com/office/drawing/2014/main" id="{4C7C4FAF-9380-47F8-B543-A566DF6DBAC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xdr:col>
          <xdr:colOff>304800</xdr:colOff>
          <xdr:row>18</xdr:row>
          <xdr:rowOff>38100</xdr:rowOff>
        </xdr:from>
        <xdr:ext cx="352425" cy="219075"/>
        <xdr:sp macro="" textlink="">
          <xdr:nvSpPr>
            <xdr:cNvPr id="9223" name="Check Box 7" hidden="1">
              <a:extLst>
                <a:ext uri="{63B3BB69-23CF-44E3-9099-C40C66FF867C}">
                  <a14:compatExt spid="_x0000_s9223"/>
                </a:ext>
                <a:ext uri="{FF2B5EF4-FFF2-40B4-BE49-F238E27FC236}">
                  <a16:creationId xmlns:a16="http://schemas.microsoft.com/office/drawing/2014/main" id="{2C6027D9-ABA2-478E-B38B-189BBF3752A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xdr:col>
          <xdr:colOff>304800</xdr:colOff>
          <xdr:row>19</xdr:row>
          <xdr:rowOff>66675</xdr:rowOff>
        </xdr:from>
        <xdr:ext cx="609600" cy="200025"/>
        <xdr:sp macro="" textlink="">
          <xdr:nvSpPr>
            <xdr:cNvPr id="9224" name="Check Box 8" hidden="1">
              <a:extLst>
                <a:ext uri="{63B3BB69-23CF-44E3-9099-C40C66FF867C}">
                  <a14:compatExt spid="_x0000_s9224"/>
                </a:ext>
                <a:ext uri="{FF2B5EF4-FFF2-40B4-BE49-F238E27FC236}">
                  <a16:creationId xmlns:a16="http://schemas.microsoft.com/office/drawing/2014/main" id="{48A4E3AB-866C-4462-8EAF-43976D0C9F1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twoCellAnchor>
        <xdr:from>
          <xdr:col>5</xdr:col>
          <xdr:colOff>295275</xdr:colOff>
          <xdr:row>104</xdr:row>
          <xdr:rowOff>9525</xdr:rowOff>
        </xdr:from>
        <xdr:to>
          <xdr:col>5</xdr:col>
          <xdr:colOff>647700</xdr:colOff>
          <xdr:row>104</xdr:row>
          <xdr:rowOff>304800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FE78BAFE-BE82-49C1-B825-6C1A7E5EB4D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104</xdr:row>
          <xdr:rowOff>9525</xdr:rowOff>
        </xdr:from>
        <xdr:to>
          <xdr:col>6</xdr:col>
          <xdr:colOff>647700</xdr:colOff>
          <xdr:row>104</xdr:row>
          <xdr:rowOff>304800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BA7BEBA0-1292-463E-9E69-26BB23FBAEC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104</xdr:row>
          <xdr:rowOff>9525</xdr:rowOff>
        </xdr:from>
        <xdr:to>
          <xdr:col>7</xdr:col>
          <xdr:colOff>647700</xdr:colOff>
          <xdr:row>104</xdr:row>
          <xdr:rowOff>304800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561E4B12-1C45-459A-9733-D0382D61E57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104</xdr:row>
          <xdr:rowOff>9525</xdr:rowOff>
        </xdr:from>
        <xdr:to>
          <xdr:col>8</xdr:col>
          <xdr:colOff>647700</xdr:colOff>
          <xdr:row>104</xdr:row>
          <xdr:rowOff>304800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C9D632C5-51D8-4E6B-9AA7-C9DD9CBA4DB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xdr:oneCellAnchor>
    <xdr:from>
      <xdr:col>13</xdr:col>
      <xdr:colOff>647699</xdr:colOff>
      <xdr:row>4</xdr:row>
      <xdr:rowOff>191994</xdr:rowOff>
    </xdr:from>
    <xdr:ext cx="5179359" cy="1500094"/>
    <xdr:sp macro="" textlink="">
      <xdr:nvSpPr>
        <xdr:cNvPr id="6" name="テキスト ボックス 5">
          <a:extLst>
            <a:ext uri="{FF2B5EF4-FFF2-40B4-BE49-F238E27FC236}">
              <a16:creationId xmlns:a16="http://schemas.microsoft.com/office/drawing/2014/main" id="{3CF2B282-143B-46AB-96FE-E67FD91E8886}"/>
            </a:ext>
          </a:extLst>
        </xdr:cNvPr>
        <xdr:cNvSpPr txBox="1"/>
      </xdr:nvSpPr>
      <xdr:spPr>
        <a:xfrm>
          <a:off x="13154024" y="811119"/>
          <a:ext cx="5179359" cy="1500094"/>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rtl="0" eaLnBrk="1" fontAlgn="auto" latinLnBrk="0" hangingPunct="1"/>
          <a:r>
            <a:rPr lang="en-US" altLang="ja-JP" sz="1200" i="1">
              <a:solidFill>
                <a:sysClr val="windowText" lastClr="000000"/>
              </a:solidFill>
              <a:effectLst/>
              <a:latin typeface="+mn-lt"/>
              <a:ea typeface="+mn-ea"/>
              <a:cs typeface="+mn-cs"/>
            </a:rPr>
            <a:t>Describe the ecological, socio-cultural and economic characteristics of the SEPLS in the project site. </a:t>
          </a:r>
          <a:endParaRPr lang="ja-JP" altLang="ja-JP" sz="1200">
            <a:solidFill>
              <a:sysClr val="windowText" lastClr="000000"/>
            </a:solidFill>
            <a:effectLst/>
          </a:endParaRPr>
        </a:p>
        <a:p>
          <a:pPr rtl="0" eaLnBrk="1" fontAlgn="auto" latinLnBrk="0" hangingPunct="1"/>
          <a:r>
            <a:rPr lang="en-US" altLang="ja-JP" sz="1200" b="0" i="0" baseline="0">
              <a:solidFill>
                <a:sysClr val="windowText" lastClr="000000"/>
              </a:solidFill>
              <a:effectLst/>
              <a:latin typeface="+mn-lt"/>
              <a:ea typeface="+mn-ea"/>
              <a:cs typeface="+mn-cs"/>
            </a:rPr>
            <a:t>&lt;Note&gt;</a:t>
          </a:r>
          <a:endParaRPr lang="ja-JP" altLang="ja-JP" sz="1200">
            <a:solidFill>
              <a:sysClr val="windowText" lastClr="000000"/>
            </a:solidFill>
            <a:effectLst/>
          </a:endParaRP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Describe the significance of the landscape/seascape (specify important</a:t>
          </a:r>
          <a:r>
            <a:rPr lang="en-US" altLang="ja-JP" sz="1200" u="sng" baseline="0">
              <a:solidFill>
                <a:sysClr val="windowText" lastClr="000000"/>
              </a:solidFill>
              <a:effectLst/>
              <a:latin typeface="+mn-lt"/>
              <a:ea typeface="+mn-ea"/>
              <a:cs typeface="+mn-cs"/>
            </a:rPr>
            <a:t> </a:t>
          </a:r>
          <a:r>
            <a:rPr lang="en-US" altLang="ja-JP" sz="1200" u="sng">
              <a:solidFill>
                <a:schemeClr val="tx1"/>
              </a:solidFill>
              <a:effectLst/>
              <a:latin typeface="+mn-lt"/>
              <a:ea typeface="+mn-ea"/>
              <a:cs typeface="+mn-cs"/>
            </a:rPr>
            <a:t>ecosystems and</a:t>
          </a:r>
          <a:r>
            <a:rPr lang="en-US" altLang="ja-JP" sz="1200" u="sng">
              <a:solidFill>
                <a:sysClr val="windowText" lastClr="000000"/>
              </a:solidFill>
              <a:effectLst/>
              <a:latin typeface="+mn-lt"/>
              <a:ea typeface="+mn-ea"/>
              <a:cs typeface="+mn-cs"/>
            </a:rPr>
            <a:t> species as appropriate)</a:t>
          </a:r>
          <a:endParaRPr lang="ja-JP" altLang="ja-JP" sz="1200">
            <a:solidFill>
              <a:sysClr val="windowText" lastClr="000000"/>
            </a:solidFill>
            <a:effectLst/>
          </a:endParaRP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Why is the landscape/seascape important for local people and nature? (specify ecosystem services) What</a:t>
          </a:r>
          <a:r>
            <a:rPr lang="en-US" altLang="ja-JP" sz="1200" u="sng" baseline="0">
              <a:solidFill>
                <a:sysClr val="windowText" lastClr="000000"/>
              </a:solidFill>
              <a:effectLst/>
              <a:latin typeface="+mn-lt"/>
              <a:ea typeface="+mn-ea"/>
              <a:cs typeface="+mn-cs"/>
            </a:rPr>
            <a:t> are</a:t>
          </a:r>
          <a:r>
            <a:rPr lang="en-US" altLang="ja-JP" sz="1200" u="sng">
              <a:solidFill>
                <a:sysClr val="windowText" lastClr="000000"/>
              </a:solidFill>
              <a:effectLst/>
              <a:latin typeface="+mn-lt"/>
              <a:ea typeface="+mn-ea"/>
              <a:cs typeface="+mn-cs"/>
            </a:rPr>
            <a:t> the benefits?</a:t>
          </a:r>
          <a:endParaRPr lang="ja-JP" altLang="ja-JP" sz="1200">
            <a:solidFill>
              <a:sysClr val="windowText" lastClr="000000"/>
            </a:solidFill>
            <a:effectLst/>
          </a:endParaRPr>
        </a:p>
      </xdr:txBody>
    </xdr:sp>
    <xdr:clientData/>
  </xdr:oneCellAnchor>
  <xdr:twoCellAnchor>
    <xdr:from>
      <xdr:col>13</xdr:col>
      <xdr:colOff>652204</xdr:colOff>
      <xdr:row>20</xdr:row>
      <xdr:rowOff>229907</xdr:rowOff>
    </xdr:from>
    <xdr:to>
      <xdr:col>19</xdr:col>
      <xdr:colOff>0</xdr:colOff>
      <xdr:row>22</xdr:row>
      <xdr:rowOff>301998</xdr:rowOff>
    </xdr:to>
    <xdr:sp macro="" textlink="">
      <xdr:nvSpPr>
        <xdr:cNvPr id="7" name="テキスト ボックス 6">
          <a:extLst>
            <a:ext uri="{FF2B5EF4-FFF2-40B4-BE49-F238E27FC236}">
              <a16:creationId xmlns:a16="http://schemas.microsoft.com/office/drawing/2014/main" id="{178E6989-0309-48B9-8C2A-0232BE5E1953}"/>
            </a:ext>
          </a:extLst>
        </xdr:cNvPr>
        <xdr:cNvSpPr txBox="1"/>
      </xdr:nvSpPr>
      <xdr:spPr>
        <a:xfrm>
          <a:off x="13158529" y="3401732"/>
          <a:ext cx="5119946" cy="319741"/>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200" i="1">
              <a:solidFill>
                <a:sysClr val="windowText" lastClr="000000"/>
              </a:solidFill>
              <a:effectLst/>
              <a:latin typeface="+mn-lt"/>
              <a:ea typeface="+mn-ea"/>
              <a:cs typeface="+mn-cs"/>
            </a:rPr>
            <a:t>State the aim of the project to address the problems as stated in background and describe</a:t>
          </a:r>
          <a:r>
            <a:rPr lang="en-US" altLang="ja-JP" sz="1200" i="1" baseline="0">
              <a:solidFill>
                <a:sysClr val="windowText" lastClr="000000"/>
              </a:solidFill>
              <a:effectLst/>
              <a:latin typeface="+mn-lt"/>
              <a:ea typeface="+mn-ea"/>
              <a:cs typeface="+mn-cs"/>
            </a:rPr>
            <a:t> the</a:t>
          </a:r>
          <a:r>
            <a:rPr lang="en-US" altLang="ja-JP" sz="1200" i="1">
              <a:solidFill>
                <a:sysClr val="windowText" lastClr="000000"/>
              </a:solidFill>
              <a:effectLst/>
              <a:latin typeface="+mn-lt"/>
              <a:ea typeface="+mn-ea"/>
              <a:cs typeface="+mn-cs"/>
            </a:rPr>
            <a:t> set of objectives needed to achieve the project aim.</a:t>
          </a:r>
          <a:endParaRPr lang="ja-JP" altLang="ja-JP" sz="1200">
            <a:solidFill>
              <a:sysClr val="windowText" lastClr="000000"/>
            </a:solidFill>
            <a:effectLst/>
          </a:endParaRPr>
        </a:p>
      </xdr:txBody>
    </xdr:sp>
    <xdr:clientData/>
  </xdr:twoCellAnchor>
  <xdr:twoCellAnchor>
    <xdr:from>
      <xdr:col>13</xdr:col>
      <xdr:colOff>2482</xdr:colOff>
      <xdr:row>21</xdr:row>
      <xdr:rowOff>115794</xdr:rowOff>
    </xdr:from>
    <xdr:to>
      <xdr:col>13</xdr:col>
      <xdr:colOff>652204</xdr:colOff>
      <xdr:row>21</xdr:row>
      <xdr:rowOff>316380</xdr:rowOff>
    </xdr:to>
    <xdr:cxnSp macro="">
      <xdr:nvCxnSpPr>
        <xdr:cNvPr id="8" name="直線コネクタ 7">
          <a:extLst>
            <a:ext uri="{FF2B5EF4-FFF2-40B4-BE49-F238E27FC236}">
              <a16:creationId xmlns:a16="http://schemas.microsoft.com/office/drawing/2014/main" id="{F8701196-BF90-49ED-AA06-1555751E1888}"/>
            </a:ext>
          </a:extLst>
        </xdr:cNvPr>
        <xdr:cNvCxnSpPr>
          <a:endCxn id="7" idx="1"/>
        </xdr:cNvCxnSpPr>
      </xdr:nvCxnSpPr>
      <xdr:spPr>
        <a:xfrm>
          <a:off x="12508807" y="3516219"/>
          <a:ext cx="649722" cy="4818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648499</xdr:colOff>
      <xdr:row>24</xdr:row>
      <xdr:rowOff>16482</xdr:rowOff>
    </xdr:from>
    <xdr:to>
      <xdr:col>19</xdr:col>
      <xdr:colOff>44824</xdr:colOff>
      <xdr:row>26</xdr:row>
      <xdr:rowOff>104255</xdr:rowOff>
    </xdr:to>
    <xdr:sp macro="" textlink="">
      <xdr:nvSpPr>
        <xdr:cNvPr id="9" name="テキスト ボックス 8">
          <a:extLst>
            <a:ext uri="{FF2B5EF4-FFF2-40B4-BE49-F238E27FC236}">
              <a16:creationId xmlns:a16="http://schemas.microsoft.com/office/drawing/2014/main" id="{83B0A808-EB6E-43C2-800A-B271D8DDA476}"/>
            </a:ext>
          </a:extLst>
        </xdr:cNvPr>
        <xdr:cNvSpPr txBox="1"/>
      </xdr:nvSpPr>
      <xdr:spPr>
        <a:xfrm>
          <a:off x="13154824" y="3902682"/>
          <a:ext cx="5168475" cy="411623"/>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altLang="ja-JP" sz="1200" i="1">
              <a:solidFill>
                <a:sysClr val="windowText" lastClr="000000"/>
              </a:solidFill>
              <a:effectLst/>
              <a:latin typeface="+mn-lt"/>
              <a:ea typeface="+mn-ea"/>
              <a:cs typeface="+mn-cs"/>
            </a:rPr>
            <a:t>Outcomes are any changes occuring</a:t>
          </a:r>
          <a:r>
            <a:rPr lang="en-US" altLang="ja-JP" sz="1200" i="1" baseline="0">
              <a:solidFill>
                <a:sysClr val="windowText" lastClr="000000"/>
              </a:solidFill>
              <a:effectLst/>
              <a:latin typeface="+mn-lt"/>
              <a:ea typeface="+mn-ea"/>
              <a:cs typeface="+mn-cs"/>
            </a:rPr>
            <a:t> </a:t>
          </a:r>
          <a:r>
            <a:rPr lang="en-US" altLang="ja-JP" sz="1200" i="1">
              <a:solidFill>
                <a:sysClr val="windowText" lastClr="000000"/>
              </a:solidFill>
              <a:effectLst/>
              <a:latin typeface="+mn-lt"/>
              <a:ea typeface="+mn-ea"/>
              <a:cs typeface="+mn-cs"/>
            </a:rPr>
            <a:t>as a result of project activities </a:t>
          </a:r>
          <a:r>
            <a:rPr lang="en-US" altLang="ja-JP" sz="1200" i="1" u="sng">
              <a:solidFill>
                <a:sysClr val="windowText" lastClr="000000"/>
              </a:solidFill>
              <a:effectLst/>
              <a:latin typeface="+mn-lt"/>
              <a:ea typeface="+mn-ea"/>
              <a:cs typeface="+mn-cs"/>
            </a:rPr>
            <a:t>which can be achieved within or after the project</a:t>
          </a:r>
          <a:r>
            <a:rPr lang="en-US" altLang="ja-JP" sz="1200" i="1">
              <a:solidFill>
                <a:sysClr val="windowText" lastClr="000000"/>
              </a:solidFill>
              <a:effectLst/>
              <a:latin typeface="+mn-lt"/>
              <a:ea typeface="+mn-ea"/>
              <a:cs typeface="+mn-cs"/>
            </a:rPr>
            <a:t>. Please specify what changes are expected to happen among beneficiaries or at the project site(s).</a:t>
          </a:r>
          <a:endParaRPr kumimoji="1" lang="ja-JP" altLang="en-US" sz="1200">
            <a:solidFill>
              <a:sysClr val="windowText" lastClr="000000"/>
            </a:solidFill>
            <a:latin typeface="+mn-lt"/>
          </a:endParaRPr>
        </a:p>
      </xdr:txBody>
    </xdr:sp>
    <xdr:clientData/>
  </xdr:twoCellAnchor>
  <xdr:twoCellAnchor>
    <xdr:from>
      <xdr:col>13</xdr:col>
      <xdr:colOff>653955</xdr:colOff>
      <xdr:row>62</xdr:row>
      <xdr:rowOff>86190</xdr:rowOff>
    </xdr:from>
    <xdr:to>
      <xdr:col>18</xdr:col>
      <xdr:colOff>142164</xdr:colOff>
      <xdr:row>65</xdr:row>
      <xdr:rowOff>33618</xdr:rowOff>
    </xdr:to>
    <xdr:sp macro="" textlink="">
      <xdr:nvSpPr>
        <xdr:cNvPr id="10" name="テキスト ボックス 9">
          <a:extLst>
            <a:ext uri="{FF2B5EF4-FFF2-40B4-BE49-F238E27FC236}">
              <a16:creationId xmlns:a16="http://schemas.microsoft.com/office/drawing/2014/main" id="{21136139-ED04-4A75-87A6-4A5A75FAD55A}"/>
            </a:ext>
          </a:extLst>
        </xdr:cNvPr>
        <xdr:cNvSpPr txBox="1"/>
      </xdr:nvSpPr>
      <xdr:spPr>
        <a:xfrm>
          <a:off x="13160280" y="10125540"/>
          <a:ext cx="4298334" cy="433203"/>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200" b="0" i="0" u="none" strike="noStrike" baseline="0">
              <a:solidFill>
                <a:srgbClr val="000000"/>
              </a:solidFill>
              <a:latin typeface="+mn-ea"/>
              <a:ea typeface="+mn-ea"/>
            </a:rPr>
            <a:t>Please clarify your assumptions in designing the project strategy, or identify potential or anticipated risks associated with the proposed activities, and explain how you will cope with such risks.</a:t>
          </a:r>
          <a:endParaRPr kumimoji="1" lang="ja-JP" altLang="en-US" sz="1200"/>
        </a:p>
      </xdr:txBody>
    </xdr:sp>
    <xdr:clientData/>
  </xdr:twoCellAnchor>
  <xdr:oneCellAnchor>
    <xdr:from>
      <xdr:col>13</xdr:col>
      <xdr:colOff>636538</xdr:colOff>
      <xdr:row>1</xdr:row>
      <xdr:rowOff>38484</xdr:rowOff>
    </xdr:from>
    <xdr:ext cx="5097704" cy="436786"/>
    <xdr:sp macro="" textlink="">
      <xdr:nvSpPr>
        <xdr:cNvPr id="11" name="テキスト ボックス 10">
          <a:extLst>
            <a:ext uri="{FF2B5EF4-FFF2-40B4-BE49-F238E27FC236}">
              <a16:creationId xmlns:a16="http://schemas.microsoft.com/office/drawing/2014/main" id="{6FB8338C-BA13-47E4-9DA0-FBD96C6B6655}"/>
            </a:ext>
          </a:extLst>
        </xdr:cNvPr>
        <xdr:cNvSpPr txBox="1"/>
      </xdr:nvSpPr>
      <xdr:spPr>
        <a:xfrm>
          <a:off x="13142863" y="200409"/>
          <a:ext cx="5097704" cy="436786"/>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[Note]</a:t>
          </a:r>
          <a:endParaRPr lang="ja-JP" altLang="ja-JP">
            <a:solidFill>
              <a:sysClr val="windowText" lastClr="000000"/>
            </a:solidFill>
            <a:effectLst/>
          </a:endParaRPr>
        </a:p>
        <a:p>
          <a:pPr rtl="0"/>
          <a:r>
            <a:rPr lang="en-US" altLang="ja-JP" sz="1100" b="0" i="0" baseline="0">
              <a:solidFill>
                <a:sysClr val="windowText" lastClr="000000"/>
              </a:solidFill>
              <a:effectLst/>
              <a:latin typeface="+mn-lt"/>
              <a:ea typeface="+mn-ea"/>
              <a:cs typeface="+mn-cs"/>
            </a:rPr>
            <a:t>Orange cells are completed automatically. You cannot enter any numbers or words.</a:t>
          </a:r>
          <a:endParaRPr lang="ja-JP" altLang="ja-JP">
            <a:solidFill>
              <a:sysClr val="windowText" lastClr="000000"/>
            </a:solidFill>
            <a:effectLst/>
          </a:endParaRPr>
        </a:p>
      </xdr:txBody>
    </xdr:sp>
    <xdr:clientData/>
  </xdr:oneCellAnchor>
  <mc:AlternateContent xmlns:mc="http://schemas.openxmlformats.org/markup-compatibility/2006">
    <mc:Choice xmlns:a14="http://schemas.microsoft.com/office/drawing/2010/main" Requires="a14">
      <xdr:oneCellAnchor>
        <xdr:from>
          <xdr:col>12</xdr:col>
          <xdr:colOff>276225</xdr:colOff>
          <xdr:row>76</xdr:row>
          <xdr:rowOff>38100</xdr:rowOff>
        </xdr:from>
        <xdr:ext cx="361950" cy="238125"/>
        <xdr:sp macro="" textlink="">
          <xdr:nvSpPr>
            <xdr:cNvPr id="9229" name="Check Box 13" hidden="1">
              <a:extLst>
                <a:ext uri="{63B3BB69-23CF-44E3-9099-C40C66FF867C}">
                  <a14:compatExt spid="_x0000_s9229"/>
                </a:ext>
                <a:ext uri="{FF2B5EF4-FFF2-40B4-BE49-F238E27FC236}">
                  <a16:creationId xmlns:a16="http://schemas.microsoft.com/office/drawing/2014/main" id="{7681766A-64D9-4A6B-AAB2-F0A07A4A099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xdr:twoCellAnchor>
    <xdr:from>
      <xdr:col>13</xdr:col>
      <xdr:colOff>657975</xdr:colOff>
      <xdr:row>27</xdr:row>
      <xdr:rowOff>53206</xdr:rowOff>
    </xdr:from>
    <xdr:to>
      <xdr:col>20</xdr:col>
      <xdr:colOff>212911</xdr:colOff>
      <xdr:row>37</xdr:row>
      <xdr:rowOff>175846</xdr:rowOff>
    </xdr:to>
    <xdr:sp macro="" textlink="">
      <xdr:nvSpPr>
        <xdr:cNvPr id="12" name="テキスト ボックス 11">
          <a:extLst>
            <a:ext uri="{FF2B5EF4-FFF2-40B4-BE49-F238E27FC236}">
              <a16:creationId xmlns:a16="http://schemas.microsoft.com/office/drawing/2014/main" id="{99497D9F-5F05-4A5F-9EE7-B85746B4D3CC}"/>
            </a:ext>
          </a:extLst>
        </xdr:cNvPr>
        <xdr:cNvSpPr txBox="1"/>
      </xdr:nvSpPr>
      <xdr:spPr>
        <a:xfrm>
          <a:off x="13164300" y="4425181"/>
          <a:ext cx="6289111" cy="1732365"/>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altLang="ja-JP" sz="1200" i="1">
              <a:solidFill>
                <a:sysClr val="windowText" lastClr="000000"/>
              </a:solidFill>
              <a:effectLst/>
              <a:latin typeface="+mn-lt"/>
              <a:ea typeface="+mn-ea"/>
              <a:cs typeface="+mn-cs"/>
            </a:rPr>
            <a:t>Please present a list of activities and major outputs which can lead to the expected outcomes. Outputs are measurable results upon completion of activities and that are visible within the project duration.</a:t>
          </a:r>
        </a:p>
        <a:p>
          <a:pPr rtl="0"/>
          <a:r>
            <a:rPr lang="en-US" altLang="ja-JP" sz="1200" i="0">
              <a:solidFill>
                <a:sysClr val="windowText" lastClr="000000"/>
              </a:solidFill>
              <a:effectLst/>
              <a:latin typeface="+mn-lt"/>
              <a:ea typeface="+mn-ea"/>
              <a:cs typeface="+mn-cs"/>
            </a:rPr>
            <a:t>[Example 1]</a:t>
          </a:r>
        </a:p>
        <a:p>
          <a:pPr rtl="0"/>
          <a:r>
            <a:rPr lang="en-US" altLang="ja-JP" sz="1200" i="0">
              <a:solidFill>
                <a:sysClr val="windowText" lastClr="000000"/>
              </a:solidFill>
              <a:effectLst/>
              <a:latin typeface="+mn-lt"/>
              <a:ea typeface="+mn-ea"/>
              <a:cs typeface="+mn-cs"/>
            </a:rPr>
            <a:t>Activity title: Training workshop on forest conservation</a:t>
          </a:r>
        </a:p>
        <a:p>
          <a:pPr rtl="0"/>
          <a:r>
            <a:rPr lang="en-US" altLang="ja-JP" sz="1200" i="0">
              <a:solidFill>
                <a:sysClr val="windowText" lastClr="000000"/>
              </a:solidFill>
              <a:effectLst/>
              <a:latin typeface="+mn-lt"/>
              <a:ea typeface="+mn-ea"/>
              <a:cs typeface="+mn-cs"/>
            </a:rPr>
            <a:t>Contents:</a:t>
          </a:r>
          <a:r>
            <a:rPr lang="en-US" altLang="ja-JP" sz="1200" i="0" baseline="0">
              <a:solidFill>
                <a:sysClr val="windowText" lastClr="000000"/>
              </a:solidFill>
              <a:effectLst/>
              <a:latin typeface="+mn-lt"/>
              <a:ea typeface="+mn-ea"/>
              <a:cs typeface="+mn-cs"/>
            </a:rPr>
            <a:t> A series of training workshops for local communities to enhance their knowledge and technique about forest conservation.</a:t>
          </a:r>
          <a:endParaRPr lang="en-US" altLang="ja-JP" sz="1200" i="0">
            <a:solidFill>
              <a:sysClr val="windowText" lastClr="000000"/>
            </a:solidFill>
            <a:effectLst/>
            <a:latin typeface="+mn-lt"/>
            <a:ea typeface="+mn-ea"/>
            <a:cs typeface="+mn-cs"/>
          </a:endParaRPr>
        </a:p>
        <a:p>
          <a:pPr rtl="0"/>
          <a:r>
            <a:rPr lang="en-US" altLang="ja-JP" sz="1200" i="0">
              <a:solidFill>
                <a:sysClr val="windowText" lastClr="000000"/>
              </a:solidFill>
              <a:effectLst/>
              <a:latin typeface="+mn-lt"/>
              <a:ea typeface="+mn-ea"/>
              <a:cs typeface="+mn-cs"/>
            </a:rPr>
            <a:t>Output: Number</a:t>
          </a:r>
          <a:r>
            <a:rPr lang="en-US" altLang="ja-JP" sz="1200" i="0" baseline="0">
              <a:solidFill>
                <a:sysClr val="windowText" lastClr="000000"/>
              </a:solidFill>
              <a:effectLst/>
              <a:latin typeface="+mn-lt"/>
              <a:ea typeface="+mn-ea"/>
              <a:cs typeface="+mn-cs"/>
            </a:rPr>
            <a:t> of people who attend the training workshop</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i="0" baseline="0">
              <a:solidFill>
                <a:schemeClr val="dk1"/>
              </a:solidFill>
              <a:effectLst/>
              <a:latin typeface="+mn-lt"/>
              <a:ea typeface="+mn-ea"/>
              <a:cs typeface="+mn-cs"/>
            </a:rPr>
            <a:t>Unit of indicator: person(s)</a:t>
          </a:r>
          <a:endParaRPr lang="ja-JP" altLang="ja-JP" sz="1200">
            <a:effectLst/>
          </a:endParaRPr>
        </a:p>
        <a:p>
          <a:pPr rtl="0"/>
          <a:r>
            <a:rPr lang="en-US" altLang="ja-JP" sz="1200" i="0" baseline="0">
              <a:solidFill>
                <a:sysClr val="windowText" lastClr="000000"/>
              </a:solidFill>
              <a:effectLst/>
              <a:latin typeface="+mn-lt"/>
              <a:ea typeface="+mn-ea"/>
              <a:cs typeface="+mn-cs"/>
            </a:rPr>
            <a:t>Indicator value (baseline): 0</a:t>
          </a:r>
        </a:p>
        <a:p>
          <a:pPr rtl="0"/>
          <a:r>
            <a:rPr lang="en-US" altLang="ja-JP" sz="1200" i="0" baseline="0">
              <a:solidFill>
                <a:sysClr val="windowText" lastClr="000000"/>
              </a:solidFill>
              <a:effectLst/>
              <a:latin typeface="+mn-lt"/>
              <a:ea typeface="+mn-ea"/>
              <a:cs typeface="+mn-cs"/>
            </a:rPr>
            <a:t>Indicator value (project end): 100</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200" i="0" baseline="0">
              <a:solidFill>
                <a:sysClr val="windowText" lastClr="000000"/>
              </a:solidFill>
              <a:effectLst/>
              <a:latin typeface="+mn-lt"/>
              <a:ea typeface="+mn-ea"/>
              <a:cs typeface="+mn-cs"/>
            </a:rPr>
            <a:t>KMGBF Target: 20 </a:t>
          </a:r>
          <a:r>
            <a:rPr lang="en-US" altLang="ja-JP" sz="1100" b="0" i="0" baseline="0">
              <a:solidFill>
                <a:schemeClr val="dk1"/>
              </a:solidFill>
              <a:effectLst/>
              <a:latin typeface="+mn-lt"/>
              <a:ea typeface="+mn-ea"/>
              <a:cs typeface="+mn-cs"/>
            </a:rPr>
            <a:t>*Please specify which target of Kunnming-Montreal Global Biodiversity Framework that each activity aim to contribute to</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b="0" i="0" baseline="0">
              <a:solidFill>
                <a:schemeClr val="dk1"/>
              </a:solidFill>
              <a:effectLst/>
              <a:latin typeface="+mn-lt"/>
              <a:ea typeface="+mn-ea"/>
              <a:cs typeface="+mn-cs"/>
            </a:rPr>
            <a:t>SDG Goal: 4 *Please specify which SDG that each activity aim to contribute to</a:t>
          </a:r>
          <a:endParaRPr lang="ja-JP" altLang="ja-JP" sz="1200">
            <a:effectLst/>
          </a:endParaRPr>
        </a:p>
        <a:p>
          <a:pPr rtl="0"/>
          <a:endParaRPr lang="en-US" altLang="ja-JP" sz="1200" i="0" baseline="0">
            <a:solidFill>
              <a:sysClr val="windowText" lastClr="000000"/>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200" i="0">
              <a:solidFill>
                <a:sysClr val="windowText" lastClr="000000"/>
              </a:solidFill>
              <a:effectLst/>
              <a:latin typeface="+mn-lt"/>
              <a:ea typeface="+mn-ea"/>
              <a:cs typeface="+mn-cs"/>
            </a:rPr>
            <a:t>[Example 2]</a:t>
          </a:r>
          <a:endParaRPr lang="ja-JP" altLang="ja-JP" sz="1200" i="0">
            <a:solidFill>
              <a:sysClr val="windowText" lastClr="000000"/>
            </a:solidFill>
            <a:effectLst/>
          </a:endParaRPr>
        </a:p>
        <a:p>
          <a:pPr rtl="0"/>
          <a:r>
            <a:rPr lang="en-US" altLang="ja-JP" sz="1200" i="0">
              <a:solidFill>
                <a:sysClr val="windowText" lastClr="000000"/>
              </a:solidFill>
              <a:effectLst/>
              <a:latin typeface="+mn-lt"/>
              <a:ea typeface="+mn-ea"/>
              <a:cs typeface="+mn-cs"/>
            </a:rPr>
            <a:t>Activity title: Community tree planting</a:t>
          </a:r>
          <a:endParaRPr lang="ja-JP" altLang="ja-JP" sz="1200" i="0">
            <a:solidFill>
              <a:sysClr val="windowText" lastClr="000000"/>
            </a:solidFill>
            <a:effectLst/>
          </a:endParaRPr>
        </a:p>
        <a:p>
          <a:r>
            <a:rPr lang="en-US" altLang="ja-JP" sz="1200" i="0">
              <a:solidFill>
                <a:sysClr val="windowText" lastClr="000000"/>
              </a:solidFill>
              <a:effectLst/>
              <a:latin typeface="+mn-lt"/>
              <a:ea typeface="+mn-ea"/>
              <a:cs typeface="+mn-cs"/>
            </a:rPr>
            <a:t>Contents:</a:t>
          </a:r>
          <a:r>
            <a:rPr lang="en-US" altLang="ja-JP" sz="1200" i="0" baseline="0">
              <a:solidFill>
                <a:sysClr val="windowText" lastClr="000000"/>
              </a:solidFill>
              <a:effectLst/>
              <a:latin typeface="+mn-lt"/>
              <a:ea typeface="+mn-ea"/>
              <a:cs typeface="+mn-cs"/>
            </a:rPr>
            <a:t> Activity to plant trees in a community forest with local communities where the forest cover has decreased</a:t>
          </a:r>
          <a:endParaRPr lang="en-US" altLang="ja-JP" sz="1200" i="0">
            <a:solidFill>
              <a:sysClr val="windowText" lastClr="000000"/>
            </a:solidFill>
            <a:effectLst/>
            <a:latin typeface="+mn-lt"/>
            <a:ea typeface="+mn-ea"/>
            <a:cs typeface="+mn-cs"/>
          </a:endParaRPr>
        </a:p>
        <a:p>
          <a:pPr rtl="0"/>
          <a:r>
            <a:rPr lang="en-US" altLang="ja-JP" sz="1200" i="0">
              <a:solidFill>
                <a:sysClr val="windowText" lastClr="000000"/>
              </a:solidFill>
              <a:effectLst/>
              <a:latin typeface="+mn-lt"/>
              <a:ea typeface="+mn-ea"/>
              <a:cs typeface="+mn-cs"/>
            </a:rPr>
            <a:t>Output: Area of reforested land</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i="0" baseline="0">
              <a:solidFill>
                <a:schemeClr val="dk1"/>
              </a:solidFill>
              <a:effectLst/>
              <a:latin typeface="+mn-lt"/>
              <a:ea typeface="+mn-ea"/>
              <a:cs typeface="+mn-cs"/>
            </a:rPr>
            <a:t>Unit of indicator: ha</a:t>
          </a:r>
          <a:endParaRPr lang="ja-JP" altLang="ja-JP" sz="1200">
            <a:effectLst/>
          </a:endParaRPr>
        </a:p>
        <a:p>
          <a:pPr rtl="0"/>
          <a:r>
            <a:rPr lang="en-US" altLang="ja-JP" sz="1200" i="0" baseline="0">
              <a:solidFill>
                <a:sysClr val="windowText" lastClr="000000"/>
              </a:solidFill>
              <a:effectLst/>
              <a:latin typeface="+mn-lt"/>
              <a:ea typeface="+mn-ea"/>
              <a:cs typeface="+mn-cs"/>
            </a:rPr>
            <a:t>Indicator value (baseline): 5</a:t>
          </a:r>
          <a:endParaRPr lang="ja-JP" altLang="ja-JP" sz="1200" i="0">
            <a:solidFill>
              <a:sysClr val="windowText" lastClr="000000"/>
            </a:solidFill>
            <a:effectLst/>
          </a:endParaRPr>
        </a:p>
        <a:p>
          <a:pPr rtl="0"/>
          <a:r>
            <a:rPr lang="en-US" altLang="ja-JP" sz="1200" i="0" baseline="0">
              <a:solidFill>
                <a:sysClr val="windowText" lastClr="000000"/>
              </a:solidFill>
              <a:effectLst/>
              <a:latin typeface="+mn-lt"/>
              <a:ea typeface="+mn-ea"/>
              <a:cs typeface="+mn-cs"/>
            </a:rPr>
            <a:t>Indicator value (project end): 15</a:t>
          </a:r>
          <a:endParaRPr lang="ja-JP" altLang="ja-JP" sz="1200" i="0">
            <a:solidFill>
              <a:sysClr val="windowText" lastClr="000000"/>
            </a:solidFill>
            <a:effectLst/>
          </a:endParaRPr>
        </a:p>
        <a:p>
          <a:pPr rtl="0"/>
          <a:r>
            <a:rPr lang="en-US" altLang="ja-JP" sz="1200" i="0" baseline="0">
              <a:solidFill>
                <a:sysClr val="windowText" lastClr="000000"/>
              </a:solidFill>
              <a:effectLst/>
              <a:latin typeface="+mn-lt"/>
              <a:ea typeface="+mn-ea"/>
              <a:cs typeface="+mn-cs"/>
            </a:rPr>
            <a:t>KMGBF Target: 2, 3, 12</a:t>
          </a:r>
        </a:p>
        <a:p>
          <a:pPr rtl="0"/>
          <a:r>
            <a:rPr lang="en-US" altLang="ja-JP" sz="1200" i="0" baseline="0">
              <a:solidFill>
                <a:sysClr val="windowText" lastClr="000000"/>
              </a:solidFill>
              <a:effectLst/>
              <a:latin typeface="+mn-lt"/>
              <a:ea typeface="+mn-ea"/>
              <a:cs typeface="+mn-cs"/>
            </a:rPr>
            <a:t>SDG Goal: 15</a:t>
          </a:r>
          <a:endParaRPr lang="ja-JP" altLang="ja-JP" sz="1200" i="0">
            <a:solidFill>
              <a:sysClr val="windowText" lastClr="000000"/>
            </a:solidFill>
            <a:effectLst/>
          </a:endParaRPr>
        </a:p>
        <a:p>
          <a:pPr rtl="0"/>
          <a:endParaRPr lang="en-US" altLang="ja-JP" sz="1200" i="1" baseline="0">
            <a:solidFill>
              <a:sysClr val="windowText" lastClr="000000"/>
            </a:solidFill>
            <a:effectLst/>
            <a:latin typeface="+mn-lt"/>
            <a:ea typeface="+mn-ea"/>
            <a:cs typeface="+mn-cs"/>
          </a:endParaRPr>
        </a:p>
      </xdr:txBody>
    </xdr:sp>
    <xdr:clientData/>
  </xdr:twoCellAnchor>
  <xdr:twoCellAnchor>
    <xdr:from>
      <xdr:col>13</xdr:col>
      <xdr:colOff>1681</xdr:colOff>
      <xdr:row>47</xdr:row>
      <xdr:rowOff>94690</xdr:rowOff>
    </xdr:from>
    <xdr:to>
      <xdr:col>13</xdr:col>
      <xdr:colOff>633264</xdr:colOff>
      <xdr:row>49</xdr:row>
      <xdr:rowOff>42863</xdr:rowOff>
    </xdr:to>
    <xdr:cxnSp macro="">
      <xdr:nvCxnSpPr>
        <xdr:cNvPr id="13" name="直線コネクタ 12">
          <a:extLst>
            <a:ext uri="{FF2B5EF4-FFF2-40B4-BE49-F238E27FC236}">
              <a16:creationId xmlns:a16="http://schemas.microsoft.com/office/drawing/2014/main" id="{710DCEF5-871A-48EE-9476-251B50211834}"/>
            </a:ext>
          </a:extLst>
        </xdr:cNvPr>
        <xdr:cNvCxnSpPr>
          <a:endCxn id="14" idx="1"/>
        </xdr:cNvCxnSpPr>
      </xdr:nvCxnSpPr>
      <xdr:spPr>
        <a:xfrm>
          <a:off x="12508006" y="7705165"/>
          <a:ext cx="631583" cy="27202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633264</xdr:colOff>
      <xdr:row>48</xdr:row>
      <xdr:rowOff>0</xdr:rowOff>
    </xdr:from>
    <xdr:to>
      <xdr:col>18</xdr:col>
      <xdr:colOff>573181</xdr:colOff>
      <xdr:row>50</xdr:row>
      <xdr:rowOff>85725</xdr:rowOff>
    </xdr:to>
    <xdr:sp macro="" textlink="">
      <xdr:nvSpPr>
        <xdr:cNvPr id="14" name="テキスト ボックス 13">
          <a:extLst>
            <a:ext uri="{FF2B5EF4-FFF2-40B4-BE49-F238E27FC236}">
              <a16:creationId xmlns:a16="http://schemas.microsoft.com/office/drawing/2014/main" id="{1CF8DF64-2B8E-4A33-AD72-A9AC1E331B7C}"/>
            </a:ext>
          </a:extLst>
        </xdr:cNvPr>
        <xdr:cNvSpPr txBox="1"/>
      </xdr:nvSpPr>
      <xdr:spPr>
        <a:xfrm>
          <a:off x="13139589" y="7772400"/>
          <a:ext cx="4750042" cy="409575"/>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altLang="ja-JP" sz="1200" i="1">
              <a:solidFill>
                <a:sysClr val="windowText" lastClr="000000"/>
              </a:solidFill>
              <a:effectLst/>
              <a:latin typeface="+mn-lt"/>
              <a:ea typeface="+mn-ea"/>
              <a:cs typeface="+mn-cs"/>
            </a:rPr>
            <a:t>Please clarify which stakeholders</a:t>
          </a:r>
          <a:r>
            <a:rPr lang="ja-JP" altLang="en-US" sz="1200" i="1" baseline="0">
              <a:solidFill>
                <a:sysClr val="windowText" lastClr="000000"/>
              </a:solidFill>
              <a:effectLst/>
              <a:latin typeface="+mn-lt"/>
              <a:ea typeface="+mn-ea"/>
              <a:cs typeface="+mn-cs"/>
            </a:rPr>
            <a:t> </a:t>
          </a:r>
          <a:r>
            <a:rPr lang="en-US" altLang="ja-JP" sz="1200" i="1" baseline="0">
              <a:solidFill>
                <a:sysClr val="windowText" lastClr="000000"/>
              </a:solidFill>
              <a:effectLst/>
              <a:latin typeface="+mn-lt"/>
              <a:ea typeface="+mn-ea"/>
              <a:cs typeface="+mn-cs"/>
            </a:rPr>
            <a:t>are</a:t>
          </a:r>
          <a:r>
            <a:rPr lang="en-US" altLang="ja-JP" sz="1200" i="1">
              <a:solidFill>
                <a:sysClr val="windowText" lastClr="000000"/>
              </a:solidFill>
              <a:effectLst/>
              <a:latin typeface="+mn-lt"/>
              <a:ea typeface="+mn-ea"/>
              <a:cs typeface="+mn-cs"/>
            </a:rPr>
            <a:t> involved, including local people/communities, national and local governments, private sector and CSOs as appropriate, and </a:t>
          </a:r>
          <a:r>
            <a:rPr lang="en-US" altLang="ja-JP" sz="1200" b="0" i="1">
              <a:solidFill>
                <a:sysClr val="windowText" lastClr="000000"/>
              </a:solidFill>
              <a:effectLst/>
              <a:latin typeface="+mn-lt"/>
              <a:ea typeface="+mn-ea"/>
              <a:cs typeface="+mn-cs"/>
            </a:rPr>
            <a:t>what role and contribution they are expected to play and do</a:t>
          </a:r>
          <a:r>
            <a:rPr lang="en-US" altLang="ja-JP" sz="1200" i="1">
              <a:solidFill>
                <a:sysClr val="windowText" lastClr="000000"/>
              </a:solidFill>
              <a:effectLst/>
              <a:latin typeface="+mn-lt"/>
              <a:ea typeface="+mn-ea"/>
              <a:cs typeface="+mn-cs"/>
            </a:rPr>
            <a:t>.</a:t>
          </a:r>
        </a:p>
        <a:p>
          <a:pPr rtl="0"/>
          <a:endParaRPr lang="en-US" altLang="ja-JP" sz="1050" i="1">
            <a:solidFill>
              <a:sysClr val="windowText" lastClr="000000"/>
            </a:solidFill>
            <a:effectLst/>
          </a:endParaRPr>
        </a:p>
        <a:p>
          <a:pPr rtl="0"/>
          <a:r>
            <a:rPr lang="en-US" altLang="ja-JP" sz="1200" i="1">
              <a:solidFill>
                <a:sysClr val="windowText" lastClr="000000"/>
              </a:solidFill>
              <a:effectLst/>
            </a:rPr>
            <a:t>If Indigenous</a:t>
          </a:r>
          <a:r>
            <a:rPr lang="en-US" altLang="ja-JP" sz="1200" i="1" baseline="0">
              <a:solidFill>
                <a:sysClr val="windowText" lastClr="000000"/>
              </a:solidFill>
              <a:effectLst/>
            </a:rPr>
            <a:t> People and local communities are involved and their knowledge (ILK) is applied, please clearly mention it as their roles.</a:t>
          </a:r>
          <a:endParaRPr lang="ja-JP" altLang="ja-JP" sz="1200" i="1">
            <a:solidFill>
              <a:sysClr val="windowText" lastClr="000000"/>
            </a:solidFill>
            <a:effectLst/>
          </a:endParaRPr>
        </a:p>
      </xdr:txBody>
    </xdr:sp>
    <xdr:clientData/>
  </xdr:twoCellAnchor>
  <mc:AlternateContent xmlns:mc="http://schemas.openxmlformats.org/markup-compatibility/2006">
    <mc:Choice xmlns:a14="http://schemas.microsoft.com/office/drawing/2010/main" Requires="a14">
      <xdr:twoCellAnchor>
        <xdr:from>
          <xdr:col>9</xdr:col>
          <xdr:colOff>295275</xdr:colOff>
          <xdr:row>104</xdr:row>
          <xdr:rowOff>9525</xdr:rowOff>
        </xdr:from>
        <xdr:to>
          <xdr:col>9</xdr:col>
          <xdr:colOff>647700</xdr:colOff>
          <xdr:row>104</xdr:row>
          <xdr:rowOff>304800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C2A334BD-1122-4509-ACA4-F59C9CD25D2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104</xdr:row>
          <xdr:rowOff>9525</xdr:rowOff>
        </xdr:from>
        <xdr:to>
          <xdr:col>10</xdr:col>
          <xdr:colOff>647700</xdr:colOff>
          <xdr:row>104</xdr:row>
          <xdr:rowOff>304800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7A0CE4AD-2FA4-49CF-9A79-6F308EC12A7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104</xdr:row>
          <xdr:rowOff>9525</xdr:rowOff>
        </xdr:from>
        <xdr:to>
          <xdr:col>11</xdr:col>
          <xdr:colOff>647700</xdr:colOff>
          <xdr:row>104</xdr:row>
          <xdr:rowOff>304800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969250BB-14DB-42C3-9899-0E75A5E41B8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104</xdr:row>
          <xdr:rowOff>9525</xdr:rowOff>
        </xdr:from>
        <xdr:to>
          <xdr:col>12</xdr:col>
          <xdr:colOff>647700</xdr:colOff>
          <xdr:row>104</xdr:row>
          <xdr:rowOff>304800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7A790D2C-AE11-465D-9618-CA6AF52B783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105</xdr:row>
          <xdr:rowOff>9525</xdr:rowOff>
        </xdr:from>
        <xdr:to>
          <xdr:col>5</xdr:col>
          <xdr:colOff>647700</xdr:colOff>
          <xdr:row>105</xdr:row>
          <xdr:rowOff>304800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7680B4C0-4775-4D89-8EB7-9D821E8F029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105</xdr:row>
          <xdr:rowOff>9525</xdr:rowOff>
        </xdr:from>
        <xdr:to>
          <xdr:col>6</xdr:col>
          <xdr:colOff>647700</xdr:colOff>
          <xdr:row>105</xdr:row>
          <xdr:rowOff>304800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384D9DD3-0CCE-40AC-8581-C273798B2FD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105</xdr:row>
          <xdr:rowOff>9525</xdr:rowOff>
        </xdr:from>
        <xdr:to>
          <xdr:col>7</xdr:col>
          <xdr:colOff>647700</xdr:colOff>
          <xdr:row>105</xdr:row>
          <xdr:rowOff>304800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A2ECA635-ABD1-40C7-966C-9C46E447DDD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105</xdr:row>
          <xdr:rowOff>9525</xdr:rowOff>
        </xdr:from>
        <xdr:to>
          <xdr:col>8</xdr:col>
          <xdr:colOff>647700</xdr:colOff>
          <xdr:row>105</xdr:row>
          <xdr:rowOff>304800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1F910F79-C4EB-4810-8C9F-BAC1F23BD36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105</xdr:row>
          <xdr:rowOff>9525</xdr:rowOff>
        </xdr:from>
        <xdr:to>
          <xdr:col>9</xdr:col>
          <xdr:colOff>647700</xdr:colOff>
          <xdr:row>105</xdr:row>
          <xdr:rowOff>304800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60ED05A4-02F2-497E-AB5E-61C7AEF2D12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105</xdr:row>
          <xdr:rowOff>9525</xdr:rowOff>
        </xdr:from>
        <xdr:to>
          <xdr:col>10</xdr:col>
          <xdr:colOff>647700</xdr:colOff>
          <xdr:row>105</xdr:row>
          <xdr:rowOff>304800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C3D31F18-CB77-42D1-A55D-278CC9560CA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105</xdr:row>
          <xdr:rowOff>9525</xdr:rowOff>
        </xdr:from>
        <xdr:to>
          <xdr:col>11</xdr:col>
          <xdr:colOff>647700</xdr:colOff>
          <xdr:row>105</xdr:row>
          <xdr:rowOff>304800</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8FEBAAF5-BDF9-4368-B1D9-FD4CAB12095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105</xdr:row>
          <xdr:rowOff>9525</xdr:rowOff>
        </xdr:from>
        <xdr:to>
          <xdr:col>12</xdr:col>
          <xdr:colOff>647700</xdr:colOff>
          <xdr:row>105</xdr:row>
          <xdr:rowOff>304800</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827AE5ED-DA9B-4019-98BD-3F48D605EF9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106</xdr:row>
          <xdr:rowOff>9525</xdr:rowOff>
        </xdr:from>
        <xdr:to>
          <xdr:col>5</xdr:col>
          <xdr:colOff>647700</xdr:colOff>
          <xdr:row>106</xdr:row>
          <xdr:rowOff>304800</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305DB836-4014-4C42-8836-FBDF6F0ECFE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106</xdr:row>
          <xdr:rowOff>9525</xdr:rowOff>
        </xdr:from>
        <xdr:to>
          <xdr:col>6</xdr:col>
          <xdr:colOff>647700</xdr:colOff>
          <xdr:row>106</xdr:row>
          <xdr:rowOff>304800</xdr:rowOff>
        </xdr:to>
        <xdr:sp macro="" textlink="">
          <xdr:nvSpPr>
            <xdr:cNvPr id="9243" name="Check Box 27" hidden="1">
              <a:extLst>
                <a:ext uri="{63B3BB69-23CF-44E3-9099-C40C66FF867C}">
                  <a14:compatExt spid="_x0000_s9243"/>
                </a:ext>
                <a:ext uri="{FF2B5EF4-FFF2-40B4-BE49-F238E27FC236}">
                  <a16:creationId xmlns:a16="http://schemas.microsoft.com/office/drawing/2014/main" id="{BC4F667A-ECFD-4B42-879F-344BC1E9356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106</xdr:row>
          <xdr:rowOff>9525</xdr:rowOff>
        </xdr:from>
        <xdr:to>
          <xdr:col>7</xdr:col>
          <xdr:colOff>647700</xdr:colOff>
          <xdr:row>106</xdr:row>
          <xdr:rowOff>304800</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E8D11C2E-DE81-4718-9A21-C4618C467F6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106</xdr:row>
          <xdr:rowOff>9525</xdr:rowOff>
        </xdr:from>
        <xdr:to>
          <xdr:col>8</xdr:col>
          <xdr:colOff>647700</xdr:colOff>
          <xdr:row>106</xdr:row>
          <xdr:rowOff>304800</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93D5195E-F7FD-4824-A608-87C578ACA07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106</xdr:row>
          <xdr:rowOff>9525</xdr:rowOff>
        </xdr:from>
        <xdr:to>
          <xdr:col>9</xdr:col>
          <xdr:colOff>647700</xdr:colOff>
          <xdr:row>106</xdr:row>
          <xdr:rowOff>304800</xdr:rowOff>
        </xdr:to>
        <xdr:sp macro="" textlink="">
          <xdr:nvSpPr>
            <xdr:cNvPr id="9246" name="Check Box 30" hidden="1">
              <a:extLst>
                <a:ext uri="{63B3BB69-23CF-44E3-9099-C40C66FF867C}">
                  <a14:compatExt spid="_x0000_s9246"/>
                </a:ext>
                <a:ext uri="{FF2B5EF4-FFF2-40B4-BE49-F238E27FC236}">
                  <a16:creationId xmlns:a16="http://schemas.microsoft.com/office/drawing/2014/main" id="{53C92163-2414-4650-8D5E-9E2657878B3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106</xdr:row>
          <xdr:rowOff>9525</xdr:rowOff>
        </xdr:from>
        <xdr:to>
          <xdr:col>10</xdr:col>
          <xdr:colOff>647700</xdr:colOff>
          <xdr:row>106</xdr:row>
          <xdr:rowOff>304800</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952781FA-D261-4DE2-AD97-0C4D8053DF9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106</xdr:row>
          <xdr:rowOff>9525</xdr:rowOff>
        </xdr:from>
        <xdr:to>
          <xdr:col>11</xdr:col>
          <xdr:colOff>647700</xdr:colOff>
          <xdr:row>106</xdr:row>
          <xdr:rowOff>304800</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77A0FE93-3529-43D3-B1D2-C1F45428062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106</xdr:row>
          <xdr:rowOff>9525</xdr:rowOff>
        </xdr:from>
        <xdr:to>
          <xdr:col>12</xdr:col>
          <xdr:colOff>647700</xdr:colOff>
          <xdr:row>106</xdr:row>
          <xdr:rowOff>304800</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DB1107F9-3C6C-46A2-9373-0473094CC35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107</xdr:row>
          <xdr:rowOff>9525</xdr:rowOff>
        </xdr:from>
        <xdr:to>
          <xdr:col>5</xdr:col>
          <xdr:colOff>647700</xdr:colOff>
          <xdr:row>107</xdr:row>
          <xdr:rowOff>304800</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171873DE-7197-407A-B712-A48B16B3676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107</xdr:row>
          <xdr:rowOff>9525</xdr:rowOff>
        </xdr:from>
        <xdr:to>
          <xdr:col>6</xdr:col>
          <xdr:colOff>647700</xdr:colOff>
          <xdr:row>107</xdr:row>
          <xdr:rowOff>304800</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D90728D5-7D6A-448D-AE94-446F065CB68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107</xdr:row>
          <xdr:rowOff>9525</xdr:rowOff>
        </xdr:from>
        <xdr:to>
          <xdr:col>7</xdr:col>
          <xdr:colOff>647700</xdr:colOff>
          <xdr:row>107</xdr:row>
          <xdr:rowOff>304800</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FCF2F9F6-0FCD-4CB6-9362-0CD942E14E3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107</xdr:row>
          <xdr:rowOff>9525</xdr:rowOff>
        </xdr:from>
        <xdr:to>
          <xdr:col>8</xdr:col>
          <xdr:colOff>647700</xdr:colOff>
          <xdr:row>107</xdr:row>
          <xdr:rowOff>304800</xdr:rowOff>
        </xdr:to>
        <xdr:sp macro="" textlink="">
          <xdr:nvSpPr>
            <xdr:cNvPr id="9253" name="Check Box 37" hidden="1">
              <a:extLst>
                <a:ext uri="{63B3BB69-23CF-44E3-9099-C40C66FF867C}">
                  <a14:compatExt spid="_x0000_s9253"/>
                </a:ext>
                <a:ext uri="{FF2B5EF4-FFF2-40B4-BE49-F238E27FC236}">
                  <a16:creationId xmlns:a16="http://schemas.microsoft.com/office/drawing/2014/main" id="{90318D38-AB42-4DBA-9162-D813AC00F8E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107</xdr:row>
          <xdr:rowOff>9525</xdr:rowOff>
        </xdr:from>
        <xdr:to>
          <xdr:col>9</xdr:col>
          <xdr:colOff>647700</xdr:colOff>
          <xdr:row>107</xdr:row>
          <xdr:rowOff>304800</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1A7FEE80-1CCE-4D3A-93B0-79963F38649E}"/>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107</xdr:row>
          <xdr:rowOff>9525</xdr:rowOff>
        </xdr:from>
        <xdr:to>
          <xdr:col>10</xdr:col>
          <xdr:colOff>647700</xdr:colOff>
          <xdr:row>107</xdr:row>
          <xdr:rowOff>304800</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25E9CCB9-931C-4562-9FE9-B3A2E8E004A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107</xdr:row>
          <xdr:rowOff>9525</xdr:rowOff>
        </xdr:from>
        <xdr:to>
          <xdr:col>11</xdr:col>
          <xdr:colOff>647700</xdr:colOff>
          <xdr:row>107</xdr:row>
          <xdr:rowOff>304800</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CBFB5170-6F0D-46C5-8164-EFAA3D19089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107</xdr:row>
          <xdr:rowOff>9525</xdr:rowOff>
        </xdr:from>
        <xdr:to>
          <xdr:col>12</xdr:col>
          <xdr:colOff>647700</xdr:colOff>
          <xdr:row>107</xdr:row>
          <xdr:rowOff>304800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5FD6E8BD-4D30-467C-84BB-8BA82A0E62E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oneCellAnchor>
        <xdr:from>
          <xdr:col>11</xdr:col>
          <xdr:colOff>276225</xdr:colOff>
          <xdr:row>76</xdr:row>
          <xdr:rowOff>38100</xdr:rowOff>
        </xdr:from>
        <xdr:ext cx="361950" cy="238125"/>
        <xdr:sp macro="" textlink="">
          <xdr:nvSpPr>
            <xdr:cNvPr id="9258" name="Check Box 42" hidden="1">
              <a:extLst>
                <a:ext uri="{63B3BB69-23CF-44E3-9099-C40C66FF867C}">
                  <a14:compatExt spid="_x0000_s9258"/>
                </a:ext>
                <a:ext uri="{FF2B5EF4-FFF2-40B4-BE49-F238E27FC236}">
                  <a16:creationId xmlns:a16="http://schemas.microsoft.com/office/drawing/2014/main" id="{52F7E4A0-560A-4189-9D6D-9785877194AE}"/>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77</xdr:row>
          <xdr:rowOff>38100</xdr:rowOff>
        </xdr:from>
        <xdr:ext cx="361950" cy="238125"/>
        <xdr:sp macro="" textlink="">
          <xdr:nvSpPr>
            <xdr:cNvPr id="9259" name="Check Box 43" hidden="1">
              <a:extLst>
                <a:ext uri="{63B3BB69-23CF-44E3-9099-C40C66FF867C}">
                  <a14:compatExt spid="_x0000_s9259"/>
                </a:ext>
                <a:ext uri="{FF2B5EF4-FFF2-40B4-BE49-F238E27FC236}">
                  <a16:creationId xmlns:a16="http://schemas.microsoft.com/office/drawing/2014/main" id="{63059E39-5F19-4926-A345-84A23570367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77</xdr:row>
          <xdr:rowOff>38100</xdr:rowOff>
        </xdr:from>
        <xdr:ext cx="361950" cy="238125"/>
        <xdr:sp macro="" textlink="">
          <xdr:nvSpPr>
            <xdr:cNvPr id="9260" name="Check Box 44" hidden="1">
              <a:extLst>
                <a:ext uri="{63B3BB69-23CF-44E3-9099-C40C66FF867C}">
                  <a14:compatExt spid="_x0000_s9260"/>
                </a:ext>
                <a:ext uri="{FF2B5EF4-FFF2-40B4-BE49-F238E27FC236}">
                  <a16:creationId xmlns:a16="http://schemas.microsoft.com/office/drawing/2014/main" id="{543CE915-C48D-4572-AF63-B1F02404E6F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78</xdr:row>
          <xdr:rowOff>38100</xdr:rowOff>
        </xdr:from>
        <xdr:ext cx="361950" cy="238125"/>
        <xdr:sp macro="" textlink="">
          <xdr:nvSpPr>
            <xdr:cNvPr id="9261" name="Check Box 45" hidden="1">
              <a:extLst>
                <a:ext uri="{63B3BB69-23CF-44E3-9099-C40C66FF867C}">
                  <a14:compatExt spid="_x0000_s9261"/>
                </a:ext>
                <a:ext uri="{FF2B5EF4-FFF2-40B4-BE49-F238E27FC236}">
                  <a16:creationId xmlns:a16="http://schemas.microsoft.com/office/drawing/2014/main" id="{4585D583-2334-40CF-B5E3-14D2A909E05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78</xdr:row>
          <xdr:rowOff>38100</xdr:rowOff>
        </xdr:from>
        <xdr:ext cx="361950" cy="238125"/>
        <xdr:sp macro="" textlink="">
          <xdr:nvSpPr>
            <xdr:cNvPr id="9262" name="Check Box 46" hidden="1">
              <a:extLst>
                <a:ext uri="{63B3BB69-23CF-44E3-9099-C40C66FF867C}">
                  <a14:compatExt spid="_x0000_s9262"/>
                </a:ext>
                <a:ext uri="{FF2B5EF4-FFF2-40B4-BE49-F238E27FC236}">
                  <a16:creationId xmlns:a16="http://schemas.microsoft.com/office/drawing/2014/main" id="{8700E371-F497-4853-9978-3321F04933C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79</xdr:row>
          <xdr:rowOff>38100</xdr:rowOff>
        </xdr:from>
        <xdr:ext cx="361950" cy="238125"/>
        <xdr:sp macro="" textlink="">
          <xdr:nvSpPr>
            <xdr:cNvPr id="9263" name="Check Box 47" hidden="1">
              <a:extLst>
                <a:ext uri="{63B3BB69-23CF-44E3-9099-C40C66FF867C}">
                  <a14:compatExt spid="_x0000_s9263"/>
                </a:ext>
                <a:ext uri="{FF2B5EF4-FFF2-40B4-BE49-F238E27FC236}">
                  <a16:creationId xmlns:a16="http://schemas.microsoft.com/office/drawing/2014/main" id="{3DBAE49A-EA8C-437E-9008-A81014F96EA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79</xdr:row>
          <xdr:rowOff>38100</xdr:rowOff>
        </xdr:from>
        <xdr:ext cx="361950" cy="238125"/>
        <xdr:sp macro="" textlink="">
          <xdr:nvSpPr>
            <xdr:cNvPr id="9264" name="Check Box 48" hidden="1">
              <a:extLst>
                <a:ext uri="{63B3BB69-23CF-44E3-9099-C40C66FF867C}">
                  <a14:compatExt spid="_x0000_s9264"/>
                </a:ext>
                <a:ext uri="{FF2B5EF4-FFF2-40B4-BE49-F238E27FC236}">
                  <a16:creationId xmlns:a16="http://schemas.microsoft.com/office/drawing/2014/main" id="{88AA2FE0-7309-446A-94C5-FAE02C54DE3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80</xdr:row>
          <xdr:rowOff>38100</xdr:rowOff>
        </xdr:from>
        <xdr:ext cx="361950" cy="238125"/>
        <xdr:sp macro="" textlink="">
          <xdr:nvSpPr>
            <xdr:cNvPr id="9265" name="Check Box 49" hidden="1">
              <a:extLst>
                <a:ext uri="{63B3BB69-23CF-44E3-9099-C40C66FF867C}">
                  <a14:compatExt spid="_x0000_s9265"/>
                </a:ext>
                <a:ext uri="{FF2B5EF4-FFF2-40B4-BE49-F238E27FC236}">
                  <a16:creationId xmlns:a16="http://schemas.microsoft.com/office/drawing/2014/main" id="{6AC2E531-5050-47EA-83EA-675739A3C82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80</xdr:row>
          <xdr:rowOff>38100</xdr:rowOff>
        </xdr:from>
        <xdr:ext cx="361950" cy="238125"/>
        <xdr:sp macro="" textlink="">
          <xdr:nvSpPr>
            <xdr:cNvPr id="9266" name="Check Box 50" hidden="1">
              <a:extLst>
                <a:ext uri="{63B3BB69-23CF-44E3-9099-C40C66FF867C}">
                  <a14:compatExt spid="_x0000_s9266"/>
                </a:ext>
                <a:ext uri="{FF2B5EF4-FFF2-40B4-BE49-F238E27FC236}">
                  <a16:creationId xmlns:a16="http://schemas.microsoft.com/office/drawing/2014/main" id="{C17A2FF0-71D1-4BF5-A915-C93FACCC6AE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81</xdr:row>
          <xdr:rowOff>38100</xdr:rowOff>
        </xdr:from>
        <xdr:ext cx="361950" cy="238125"/>
        <xdr:sp macro="" textlink="">
          <xdr:nvSpPr>
            <xdr:cNvPr id="9267" name="Check Box 51" hidden="1">
              <a:extLst>
                <a:ext uri="{63B3BB69-23CF-44E3-9099-C40C66FF867C}">
                  <a14:compatExt spid="_x0000_s9267"/>
                </a:ext>
                <a:ext uri="{FF2B5EF4-FFF2-40B4-BE49-F238E27FC236}">
                  <a16:creationId xmlns:a16="http://schemas.microsoft.com/office/drawing/2014/main" id="{9112040D-7F15-47E9-A708-A9D92BA7737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81</xdr:row>
          <xdr:rowOff>38100</xdr:rowOff>
        </xdr:from>
        <xdr:ext cx="361950" cy="238125"/>
        <xdr:sp macro="" textlink="">
          <xdr:nvSpPr>
            <xdr:cNvPr id="9268" name="Check Box 52" hidden="1">
              <a:extLst>
                <a:ext uri="{63B3BB69-23CF-44E3-9099-C40C66FF867C}">
                  <a14:compatExt spid="_x0000_s9268"/>
                </a:ext>
                <a:ext uri="{FF2B5EF4-FFF2-40B4-BE49-F238E27FC236}">
                  <a16:creationId xmlns:a16="http://schemas.microsoft.com/office/drawing/2014/main" id="{7CCC2B56-DB94-4742-ADA5-490529A9253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82</xdr:row>
          <xdr:rowOff>38100</xdr:rowOff>
        </xdr:from>
        <xdr:ext cx="361950" cy="238125"/>
        <xdr:sp macro="" textlink="">
          <xdr:nvSpPr>
            <xdr:cNvPr id="9269" name="Check Box 53" hidden="1">
              <a:extLst>
                <a:ext uri="{63B3BB69-23CF-44E3-9099-C40C66FF867C}">
                  <a14:compatExt spid="_x0000_s9269"/>
                </a:ext>
                <a:ext uri="{FF2B5EF4-FFF2-40B4-BE49-F238E27FC236}">
                  <a16:creationId xmlns:a16="http://schemas.microsoft.com/office/drawing/2014/main" id="{A4AF23F1-26E1-4139-B562-56774415086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82</xdr:row>
          <xdr:rowOff>38100</xdr:rowOff>
        </xdr:from>
        <xdr:ext cx="361950" cy="238125"/>
        <xdr:sp macro="" textlink="">
          <xdr:nvSpPr>
            <xdr:cNvPr id="9270" name="Check Box 54" hidden="1">
              <a:extLst>
                <a:ext uri="{63B3BB69-23CF-44E3-9099-C40C66FF867C}">
                  <a14:compatExt spid="_x0000_s9270"/>
                </a:ext>
                <a:ext uri="{FF2B5EF4-FFF2-40B4-BE49-F238E27FC236}">
                  <a16:creationId xmlns:a16="http://schemas.microsoft.com/office/drawing/2014/main" id="{8974F725-0293-4D82-B71A-29BBE7DF5A0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83</xdr:row>
          <xdr:rowOff>38100</xdr:rowOff>
        </xdr:from>
        <xdr:ext cx="361950" cy="238125"/>
        <xdr:sp macro="" textlink="">
          <xdr:nvSpPr>
            <xdr:cNvPr id="9271" name="Check Box 55" hidden="1">
              <a:extLst>
                <a:ext uri="{63B3BB69-23CF-44E3-9099-C40C66FF867C}">
                  <a14:compatExt spid="_x0000_s9271"/>
                </a:ext>
                <a:ext uri="{FF2B5EF4-FFF2-40B4-BE49-F238E27FC236}">
                  <a16:creationId xmlns:a16="http://schemas.microsoft.com/office/drawing/2014/main" id="{8001FA90-F559-4253-B056-4DCE925FAD9E}"/>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83</xdr:row>
          <xdr:rowOff>38100</xdr:rowOff>
        </xdr:from>
        <xdr:ext cx="361950" cy="238125"/>
        <xdr:sp macro="" textlink="">
          <xdr:nvSpPr>
            <xdr:cNvPr id="9272" name="Check Box 56" hidden="1">
              <a:extLst>
                <a:ext uri="{63B3BB69-23CF-44E3-9099-C40C66FF867C}">
                  <a14:compatExt spid="_x0000_s9272"/>
                </a:ext>
                <a:ext uri="{FF2B5EF4-FFF2-40B4-BE49-F238E27FC236}">
                  <a16:creationId xmlns:a16="http://schemas.microsoft.com/office/drawing/2014/main" id="{7B806F8B-FD2F-4ADF-B2F0-1CCA4FEFF3F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84</xdr:row>
          <xdr:rowOff>38100</xdr:rowOff>
        </xdr:from>
        <xdr:ext cx="361950" cy="238125"/>
        <xdr:sp macro="" textlink="">
          <xdr:nvSpPr>
            <xdr:cNvPr id="9273" name="Check Box 57" hidden="1">
              <a:extLst>
                <a:ext uri="{63B3BB69-23CF-44E3-9099-C40C66FF867C}">
                  <a14:compatExt spid="_x0000_s9273"/>
                </a:ext>
                <a:ext uri="{FF2B5EF4-FFF2-40B4-BE49-F238E27FC236}">
                  <a16:creationId xmlns:a16="http://schemas.microsoft.com/office/drawing/2014/main" id="{7747E741-D783-43B5-AC1A-A648BED7D8B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84</xdr:row>
          <xdr:rowOff>38100</xdr:rowOff>
        </xdr:from>
        <xdr:ext cx="361950" cy="238125"/>
        <xdr:sp macro="" textlink="">
          <xdr:nvSpPr>
            <xdr:cNvPr id="9274" name="Check Box 58" hidden="1">
              <a:extLst>
                <a:ext uri="{63B3BB69-23CF-44E3-9099-C40C66FF867C}">
                  <a14:compatExt spid="_x0000_s9274"/>
                </a:ext>
                <a:ext uri="{FF2B5EF4-FFF2-40B4-BE49-F238E27FC236}">
                  <a16:creationId xmlns:a16="http://schemas.microsoft.com/office/drawing/2014/main" id="{8F637ECF-FCF2-4D5D-BCF3-9D0611D87C3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85</xdr:row>
          <xdr:rowOff>38100</xdr:rowOff>
        </xdr:from>
        <xdr:ext cx="361950" cy="238125"/>
        <xdr:sp macro="" textlink="">
          <xdr:nvSpPr>
            <xdr:cNvPr id="9275" name="Check Box 59" hidden="1">
              <a:extLst>
                <a:ext uri="{63B3BB69-23CF-44E3-9099-C40C66FF867C}">
                  <a14:compatExt spid="_x0000_s9275"/>
                </a:ext>
                <a:ext uri="{FF2B5EF4-FFF2-40B4-BE49-F238E27FC236}">
                  <a16:creationId xmlns:a16="http://schemas.microsoft.com/office/drawing/2014/main" id="{318EEE48-2EB4-47DA-9099-E98AF650290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85</xdr:row>
          <xdr:rowOff>38100</xdr:rowOff>
        </xdr:from>
        <xdr:ext cx="361950" cy="238125"/>
        <xdr:sp macro="" textlink="">
          <xdr:nvSpPr>
            <xdr:cNvPr id="9276" name="Check Box 60" hidden="1">
              <a:extLst>
                <a:ext uri="{63B3BB69-23CF-44E3-9099-C40C66FF867C}">
                  <a14:compatExt spid="_x0000_s9276"/>
                </a:ext>
                <a:ext uri="{FF2B5EF4-FFF2-40B4-BE49-F238E27FC236}">
                  <a16:creationId xmlns:a16="http://schemas.microsoft.com/office/drawing/2014/main" id="{E410ECBB-9DAC-4707-B635-D05470B5D80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86</xdr:row>
          <xdr:rowOff>38100</xdr:rowOff>
        </xdr:from>
        <xdr:ext cx="361950" cy="238125"/>
        <xdr:sp macro="" textlink="">
          <xdr:nvSpPr>
            <xdr:cNvPr id="9277" name="Check Box 61" hidden="1">
              <a:extLst>
                <a:ext uri="{63B3BB69-23CF-44E3-9099-C40C66FF867C}">
                  <a14:compatExt spid="_x0000_s9277"/>
                </a:ext>
                <a:ext uri="{FF2B5EF4-FFF2-40B4-BE49-F238E27FC236}">
                  <a16:creationId xmlns:a16="http://schemas.microsoft.com/office/drawing/2014/main" id="{C0E986AF-03B8-433A-9B3D-BD2D65CA86B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86</xdr:row>
          <xdr:rowOff>38100</xdr:rowOff>
        </xdr:from>
        <xdr:ext cx="361950" cy="238125"/>
        <xdr:sp macro="" textlink="">
          <xdr:nvSpPr>
            <xdr:cNvPr id="9278" name="Check Box 62" hidden="1">
              <a:extLst>
                <a:ext uri="{63B3BB69-23CF-44E3-9099-C40C66FF867C}">
                  <a14:compatExt spid="_x0000_s9278"/>
                </a:ext>
                <a:ext uri="{FF2B5EF4-FFF2-40B4-BE49-F238E27FC236}">
                  <a16:creationId xmlns:a16="http://schemas.microsoft.com/office/drawing/2014/main" id="{D8F73228-ECE3-4CFB-A1AE-3CC7B4A8CE6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87</xdr:row>
          <xdr:rowOff>38100</xdr:rowOff>
        </xdr:from>
        <xdr:ext cx="361950" cy="238125"/>
        <xdr:sp macro="" textlink="">
          <xdr:nvSpPr>
            <xdr:cNvPr id="9279" name="Check Box 63" hidden="1">
              <a:extLst>
                <a:ext uri="{63B3BB69-23CF-44E3-9099-C40C66FF867C}">
                  <a14:compatExt spid="_x0000_s9279"/>
                </a:ext>
                <a:ext uri="{FF2B5EF4-FFF2-40B4-BE49-F238E27FC236}">
                  <a16:creationId xmlns:a16="http://schemas.microsoft.com/office/drawing/2014/main" id="{38B4106B-B9B7-461F-8CD5-153762F79B3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87</xdr:row>
          <xdr:rowOff>38100</xdr:rowOff>
        </xdr:from>
        <xdr:ext cx="361950" cy="238125"/>
        <xdr:sp macro="" textlink="">
          <xdr:nvSpPr>
            <xdr:cNvPr id="9280" name="Check Box 64" hidden="1">
              <a:extLst>
                <a:ext uri="{63B3BB69-23CF-44E3-9099-C40C66FF867C}">
                  <a14:compatExt spid="_x0000_s9280"/>
                </a:ext>
                <a:ext uri="{FF2B5EF4-FFF2-40B4-BE49-F238E27FC236}">
                  <a16:creationId xmlns:a16="http://schemas.microsoft.com/office/drawing/2014/main" id="{FFA4C874-A8FA-4FD9-8FC5-972FD3B0A78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88</xdr:row>
          <xdr:rowOff>38100</xdr:rowOff>
        </xdr:from>
        <xdr:ext cx="361950" cy="238125"/>
        <xdr:sp macro="" textlink="">
          <xdr:nvSpPr>
            <xdr:cNvPr id="9281" name="Check Box 65" hidden="1">
              <a:extLst>
                <a:ext uri="{63B3BB69-23CF-44E3-9099-C40C66FF867C}">
                  <a14:compatExt spid="_x0000_s9281"/>
                </a:ext>
                <a:ext uri="{FF2B5EF4-FFF2-40B4-BE49-F238E27FC236}">
                  <a16:creationId xmlns:a16="http://schemas.microsoft.com/office/drawing/2014/main" id="{58FF2137-F023-49B7-BB66-E29D936EBA9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88</xdr:row>
          <xdr:rowOff>38100</xdr:rowOff>
        </xdr:from>
        <xdr:ext cx="361950" cy="238125"/>
        <xdr:sp macro="" textlink="">
          <xdr:nvSpPr>
            <xdr:cNvPr id="9282" name="Check Box 66" hidden="1">
              <a:extLst>
                <a:ext uri="{63B3BB69-23CF-44E3-9099-C40C66FF867C}">
                  <a14:compatExt spid="_x0000_s9282"/>
                </a:ext>
                <a:ext uri="{FF2B5EF4-FFF2-40B4-BE49-F238E27FC236}">
                  <a16:creationId xmlns:a16="http://schemas.microsoft.com/office/drawing/2014/main" id="{1287F5BE-7082-46D1-BDFA-F4F89DC813F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89</xdr:row>
          <xdr:rowOff>38100</xdr:rowOff>
        </xdr:from>
        <xdr:ext cx="361950" cy="238125"/>
        <xdr:sp macro="" textlink="">
          <xdr:nvSpPr>
            <xdr:cNvPr id="9283" name="Check Box 67" hidden="1">
              <a:extLst>
                <a:ext uri="{63B3BB69-23CF-44E3-9099-C40C66FF867C}">
                  <a14:compatExt spid="_x0000_s9283"/>
                </a:ext>
                <a:ext uri="{FF2B5EF4-FFF2-40B4-BE49-F238E27FC236}">
                  <a16:creationId xmlns:a16="http://schemas.microsoft.com/office/drawing/2014/main" id="{C90020C7-AEFD-419B-AF0A-7EFE5990E4C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89</xdr:row>
          <xdr:rowOff>38100</xdr:rowOff>
        </xdr:from>
        <xdr:ext cx="361950" cy="238125"/>
        <xdr:sp macro="" textlink="">
          <xdr:nvSpPr>
            <xdr:cNvPr id="9284" name="Check Box 68" hidden="1">
              <a:extLst>
                <a:ext uri="{63B3BB69-23CF-44E3-9099-C40C66FF867C}">
                  <a14:compatExt spid="_x0000_s9284"/>
                </a:ext>
                <a:ext uri="{FF2B5EF4-FFF2-40B4-BE49-F238E27FC236}">
                  <a16:creationId xmlns:a16="http://schemas.microsoft.com/office/drawing/2014/main" id="{E664A943-8841-4D0A-82AE-9A1512EE556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90</xdr:row>
          <xdr:rowOff>38100</xdr:rowOff>
        </xdr:from>
        <xdr:ext cx="361950" cy="238125"/>
        <xdr:sp macro="" textlink="">
          <xdr:nvSpPr>
            <xdr:cNvPr id="9285" name="Check Box 69" hidden="1">
              <a:extLst>
                <a:ext uri="{63B3BB69-23CF-44E3-9099-C40C66FF867C}">
                  <a14:compatExt spid="_x0000_s9285"/>
                </a:ext>
                <a:ext uri="{FF2B5EF4-FFF2-40B4-BE49-F238E27FC236}">
                  <a16:creationId xmlns:a16="http://schemas.microsoft.com/office/drawing/2014/main" id="{D2721AF2-7D14-4273-A6D1-78232291EA6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90</xdr:row>
          <xdr:rowOff>38100</xdr:rowOff>
        </xdr:from>
        <xdr:ext cx="361950" cy="238125"/>
        <xdr:sp macro="" textlink="">
          <xdr:nvSpPr>
            <xdr:cNvPr id="9286" name="Check Box 70" hidden="1">
              <a:extLst>
                <a:ext uri="{63B3BB69-23CF-44E3-9099-C40C66FF867C}">
                  <a14:compatExt spid="_x0000_s9286"/>
                </a:ext>
                <a:ext uri="{FF2B5EF4-FFF2-40B4-BE49-F238E27FC236}">
                  <a16:creationId xmlns:a16="http://schemas.microsoft.com/office/drawing/2014/main" id="{211BF9CC-71E6-4085-A48C-CE113468791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91</xdr:row>
          <xdr:rowOff>38100</xdr:rowOff>
        </xdr:from>
        <xdr:ext cx="361950" cy="238125"/>
        <xdr:sp macro="" textlink="">
          <xdr:nvSpPr>
            <xdr:cNvPr id="9287" name="Check Box 71" hidden="1">
              <a:extLst>
                <a:ext uri="{63B3BB69-23CF-44E3-9099-C40C66FF867C}">
                  <a14:compatExt spid="_x0000_s9287"/>
                </a:ext>
                <a:ext uri="{FF2B5EF4-FFF2-40B4-BE49-F238E27FC236}">
                  <a16:creationId xmlns:a16="http://schemas.microsoft.com/office/drawing/2014/main" id="{97445157-C62E-4321-A54C-3955AB2B89DE}"/>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91</xdr:row>
          <xdr:rowOff>38100</xdr:rowOff>
        </xdr:from>
        <xdr:ext cx="361950" cy="238125"/>
        <xdr:sp macro="" textlink="">
          <xdr:nvSpPr>
            <xdr:cNvPr id="9288" name="Check Box 72" hidden="1">
              <a:extLst>
                <a:ext uri="{63B3BB69-23CF-44E3-9099-C40C66FF867C}">
                  <a14:compatExt spid="_x0000_s9288"/>
                </a:ext>
                <a:ext uri="{FF2B5EF4-FFF2-40B4-BE49-F238E27FC236}">
                  <a16:creationId xmlns:a16="http://schemas.microsoft.com/office/drawing/2014/main" id="{589DB3D5-819B-4F88-81B8-DD6B3047232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12</xdr:col>
          <xdr:colOff>276225</xdr:colOff>
          <xdr:row>92</xdr:row>
          <xdr:rowOff>38100</xdr:rowOff>
        </xdr:from>
        <xdr:ext cx="361950" cy="238125"/>
        <xdr:sp macro="" textlink="">
          <xdr:nvSpPr>
            <xdr:cNvPr id="9289" name="Check Box 73" hidden="1">
              <a:extLst>
                <a:ext uri="{63B3BB69-23CF-44E3-9099-C40C66FF867C}">
                  <a14:compatExt spid="_x0000_s9289"/>
                </a:ext>
                <a:ext uri="{FF2B5EF4-FFF2-40B4-BE49-F238E27FC236}">
                  <a16:creationId xmlns:a16="http://schemas.microsoft.com/office/drawing/2014/main" id="{F933B30C-6A77-4FCA-A189-4E1CF489C51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11</xdr:col>
          <xdr:colOff>276225</xdr:colOff>
          <xdr:row>92</xdr:row>
          <xdr:rowOff>38100</xdr:rowOff>
        </xdr:from>
        <xdr:ext cx="361950" cy="238125"/>
        <xdr:sp macro="" textlink="">
          <xdr:nvSpPr>
            <xdr:cNvPr id="9290" name="Check Box 74" hidden="1">
              <a:extLst>
                <a:ext uri="{63B3BB69-23CF-44E3-9099-C40C66FF867C}">
                  <a14:compatExt spid="_x0000_s9290"/>
                </a:ext>
                <a:ext uri="{FF2B5EF4-FFF2-40B4-BE49-F238E27FC236}">
                  <a16:creationId xmlns:a16="http://schemas.microsoft.com/office/drawing/2014/main" id="{18A86217-BA0F-438E-B6FC-4ACF1787A2C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76</xdr:row>
          <xdr:rowOff>38100</xdr:rowOff>
        </xdr:from>
        <xdr:ext cx="361950" cy="238125"/>
        <xdr:sp macro="" textlink="">
          <xdr:nvSpPr>
            <xdr:cNvPr id="9291" name="Check Box 75" hidden="1">
              <a:extLst>
                <a:ext uri="{63B3BB69-23CF-44E3-9099-C40C66FF867C}">
                  <a14:compatExt spid="_x0000_s9291"/>
                </a:ext>
                <a:ext uri="{FF2B5EF4-FFF2-40B4-BE49-F238E27FC236}">
                  <a16:creationId xmlns:a16="http://schemas.microsoft.com/office/drawing/2014/main" id="{DA9C0A95-F99A-44CE-B4DC-9A5D00E403C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76</xdr:row>
          <xdr:rowOff>38100</xdr:rowOff>
        </xdr:from>
        <xdr:ext cx="361950" cy="238125"/>
        <xdr:sp macro="" textlink="">
          <xdr:nvSpPr>
            <xdr:cNvPr id="9292" name="Check Box 76" hidden="1">
              <a:extLst>
                <a:ext uri="{63B3BB69-23CF-44E3-9099-C40C66FF867C}">
                  <a14:compatExt spid="_x0000_s9292"/>
                </a:ext>
                <a:ext uri="{FF2B5EF4-FFF2-40B4-BE49-F238E27FC236}">
                  <a16:creationId xmlns:a16="http://schemas.microsoft.com/office/drawing/2014/main" id="{6BE8C6CC-BDF5-42F5-9A05-2974634A751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77</xdr:row>
          <xdr:rowOff>38100</xdr:rowOff>
        </xdr:from>
        <xdr:ext cx="361950" cy="238125"/>
        <xdr:sp macro="" textlink="">
          <xdr:nvSpPr>
            <xdr:cNvPr id="9293" name="Check Box 77" hidden="1">
              <a:extLst>
                <a:ext uri="{63B3BB69-23CF-44E3-9099-C40C66FF867C}">
                  <a14:compatExt spid="_x0000_s9293"/>
                </a:ext>
                <a:ext uri="{FF2B5EF4-FFF2-40B4-BE49-F238E27FC236}">
                  <a16:creationId xmlns:a16="http://schemas.microsoft.com/office/drawing/2014/main" id="{D8A1BB90-A4E3-4E1F-ABA7-C27165096D6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77</xdr:row>
          <xdr:rowOff>38100</xdr:rowOff>
        </xdr:from>
        <xdr:ext cx="361950" cy="238125"/>
        <xdr:sp macro="" textlink="">
          <xdr:nvSpPr>
            <xdr:cNvPr id="9294" name="Check Box 78" hidden="1">
              <a:extLst>
                <a:ext uri="{63B3BB69-23CF-44E3-9099-C40C66FF867C}">
                  <a14:compatExt spid="_x0000_s9294"/>
                </a:ext>
                <a:ext uri="{FF2B5EF4-FFF2-40B4-BE49-F238E27FC236}">
                  <a16:creationId xmlns:a16="http://schemas.microsoft.com/office/drawing/2014/main" id="{3A1A3355-667D-432B-ACB8-6D4DB639A9D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78</xdr:row>
          <xdr:rowOff>38100</xdr:rowOff>
        </xdr:from>
        <xdr:ext cx="361950" cy="238125"/>
        <xdr:sp macro="" textlink="">
          <xdr:nvSpPr>
            <xdr:cNvPr id="9295" name="Check Box 79" hidden="1">
              <a:extLst>
                <a:ext uri="{63B3BB69-23CF-44E3-9099-C40C66FF867C}">
                  <a14:compatExt spid="_x0000_s9295"/>
                </a:ext>
                <a:ext uri="{FF2B5EF4-FFF2-40B4-BE49-F238E27FC236}">
                  <a16:creationId xmlns:a16="http://schemas.microsoft.com/office/drawing/2014/main" id="{320F0875-D8BB-4FE2-960E-45298D17331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78</xdr:row>
          <xdr:rowOff>38100</xdr:rowOff>
        </xdr:from>
        <xdr:ext cx="361950" cy="238125"/>
        <xdr:sp macro="" textlink="">
          <xdr:nvSpPr>
            <xdr:cNvPr id="9296" name="Check Box 80" hidden="1">
              <a:extLst>
                <a:ext uri="{63B3BB69-23CF-44E3-9099-C40C66FF867C}">
                  <a14:compatExt spid="_x0000_s9296"/>
                </a:ext>
                <a:ext uri="{FF2B5EF4-FFF2-40B4-BE49-F238E27FC236}">
                  <a16:creationId xmlns:a16="http://schemas.microsoft.com/office/drawing/2014/main" id="{F128367B-00D3-404A-A3B2-8887320F227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79</xdr:row>
          <xdr:rowOff>38100</xdr:rowOff>
        </xdr:from>
        <xdr:ext cx="361950" cy="238125"/>
        <xdr:sp macro="" textlink="">
          <xdr:nvSpPr>
            <xdr:cNvPr id="9297" name="Check Box 81" hidden="1">
              <a:extLst>
                <a:ext uri="{63B3BB69-23CF-44E3-9099-C40C66FF867C}">
                  <a14:compatExt spid="_x0000_s9297"/>
                </a:ext>
                <a:ext uri="{FF2B5EF4-FFF2-40B4-BE49-F238E27FC236}">
                  <a16:creationId xmlns:a16="http://schemas.microsoft.com/office/drawing/2014/main" id="{4AA86E17-1921-474C-8CB3-817EA603DC5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79</xdr:row>
          <xdr:rowOff>38100</xdr:rowOff>
        </xdr:from>
        <xdr:ext cx="361950" cy="238125"/>
        <xdr:sp macro="" textlink="">
          <xdr:nvSpPr>
            <xdr:cNvPr id="9298" name="Check Box 82" hidden="1">
              <a:extLst>
                <a:ext uri="{63B3BB69-23CF-44E3-9099-C40C66FF867C}">
                  <a14:compatExt spid="_x0000_s9298"/>
                </a:ext>
                <a:ext uri="{FF2B5EF4-FFF2-40B4-BE49-F238E27FC236}">
                  <a16:creationId xmlns:a16="http://schemas.microsoft.com/office/drawing/2014/main" id="{3C03F7D2-C5D3-4722-A720-2D46A4564E6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80</xdr:row>
          <xdr:rowOff>38100</xdr:rowOff>
        </xdr:from>
        <xdr:ext cx="361950" cy="238125"/>
        <xdr:sp macro="" textlink="">
          <xdr:nvSpPr>
            <xdr:cNvPr id="9299" name="Check Box 83" hidden="1">
              <a:extLst>
                <a:ext uri="{63B3BB69-23CF-44E3-9099-C40C66FF867C}">
                  <a14:compatExt spid="_x0000_s9299"/>
                </a:ext>
                <a:ext uri="{FF2B5EF4-FFF2-40B4-BE49-F238E27FC236}">
                  <a16:creationId xmlns:a16="http://schemas.microsoft.com/office/drawing/2014/main" id="{BEBA4260-0EF2-4C32-A6F0-12EBFAD27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80</xdr:row>
          <xdr:rowOff>38100</xdr:rowOff>
        </xdr:from>
        <xdr:ext cx="361950" cy="238125"/>
        <xdr:sp macro="" textlink="">
          <xdr:nvSpPr>
            <xdr:cNvPr id="9300" name="Check Box 84" hidden="1">
              <a:extLst>
                <a:ext uri="{63B3BB69-23CF-44E3-9099-C40C66FF867C}">
                  <a14:compatExt spid="_x0000_s9300"/>
                </a:ext>
                <a:ext uri="{FF2B5EF4-FFF2-40B4-BE49-F238E27FC236}">
                  <a16:creationId xmlns:a16="http://schemas.microsoft.com/office/drawing/2014/main" id="{3B031413-93AB-4B0A-810D-0AA45DA5C49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81</xdr:row>
          <xdr:rowOff>38100</xdr:rowOff>
        </xdr:from>
        <xdr:ext cx="361950" cy="238125"/>
        <xdr:sp macro="" textlink="">
          <xdr:nvSpPr>
            <xdr:cNvPr id="9301" name="Check Box 85" hidden="1">
              <a:extLst>
                <a:ext uri="{63B3BB69-23CF-44E3-9099-C40C66FF867C}">
                  <a14:compatExt spid="_x0000_s9301"/>
                </a:ext>
                <a:ext uri="{FF2B5EF4-FFF2-40B4-BE49-F238E27FC236}">
                  <a16:creationId xmlns:a16="http://schemas.microsoft.com/office/drawing/2014/main" id="{94F251A4-0068-45C7-B41B-8D95DEBFAB4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81</xdr:row>
          <xdr:rowOff>38100</xdr:rowOff>
        </xdr:from>
        <xdr:ext cx="361950" cy="238125"/>
        <xdr:sp macro="" textlink="">
          <xdr:nvSpPr>
            <xdr:cNvPr id="9302" name="Check Box 86" hidden="1">
              <a:extLst>
                <a:ext uri="{63B3BB69-23CF-44E3-9099-C40C66FF867C}">
                  <a14:compatExt spid="_x0000_s9302"/>
                </a:ext>
                <a:ext uri="{FF2B5EF4-FFF2-40B4-BE49-F238E27FC236}">
                  <a16:creationId xmlns:a16="http://schemas.microsoft.com/office/drawing/2014/main" id="{7AF8F1F1-1845-496D-8F4D-336E139B738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82</xdr:row>
          <xdr:rowOff>38100</xdr:rowOff>
        </xdr:from>
        <xdr:ext cx="361950" cy="238125"/>
        <xdr:sp macro="" textlink="">
          <xdr:nvSpPr>
            <xdr:cNvPr id="9303" name="Check Box 87" hidden="1">
              <a:extLst>
                <a:ext uri="{63B3BB69-23CF-44E3-9099-C40C66FF867C}">
                  <a14:compatExt spid="_x0000_s9303"/>
                </a:ext>
                <a:ext uri="{FF2B5EF4-FFF2-40B4-BE49-F238E27FC236}">
                  <a16:creationId xmlns:a16="http://schemas.microsoft.com/office/drawing/2014/main" id="{6FF91FE4-B78E-4E1D-87ED-A16346512B9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82</xdr:row>
          <xdr:rowOff>38100</xdr:rowOff>
        </xdr:from>
        <xdr:ext cx="361950" cy="238125"/>
        <xdr:sp macro="" textlink="">
          <xdr:nvSpPr>
            <xdr:cNvPr id="9304" name="Check Box 88" hidden="1">
              <a:extLst>
                <a:ext uri="{63B3BB69-23CF-44E3-9099-C40C66FF867C}">
                  <a14:compatExt spid="_x0000_s9304"/>
                </a:ext>
                <a:ext uri="{FF2B5EF4-FFF2-40B4-BE49-F238E27FC236}">
                  <a16:creationId xmlns:a16="http://schemas.microsoft.com/office/drawing/2014/main" id="{D8D74ABF-645D-45B1-92DB-BC142F73740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83</xdr:row>
          <xdr:rowOff>38100</xdr:rowOff>
        </xdr:from>
        <xdr:ext cx="361950" cy="238125"/>
        <xdr:sp macro="" textlink="">
          <xdr:nvSpPr>
            <xdr:cNvPr id="9305" name="Check Box 89" hidden="1">
              <a:extLst>
                <a:ext uri="{63B3BB69-23CF-44E3-9099-C40C66FF867C}">
                  <a14:compatExt spid="_x0000_s9305"/>
                </a:ext>
                <a:ext uri="{FF2B5EF4-FFF2-40B4-BE49-F238E27FC236}">
                  <a16:creationId xmlns:a16="http://schemas.microsoft.com/office/drawing/2014/main" id="{AD2DB358-A5F5-4CD5-BAAF-EEC86EAC7D2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83</xdr:row>
          <xdr:rowOff>38100</xdr:rowOff>
        </xdr:from>
        <xdr:ext cx="361950" cy="238125"/>
        <xdr:sp macro="" textlink="">
          <xdr:nvSpPr>
            <xdr:cNvPr id="9306" name="Check Box 90" hidden="1">
              <a:extLst>
                <a:ext uri="{63B3BB69-23CF-44E3-9099-C40C66FF867C}">
                  <a14:compatExt spid="_x0000_s9306"/>
                </a:ext>
                <a:ext uri="{FF2B5EF4-FFF2-40B4-BE49-F238E27FC236}">
                  <a16:creationId xmlns:a16="http://schemas.microsoft.com/office/drawing/2014/main" id="{AB490547-69DD-490B-AF49-F464B9DB268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84</xdr:row>
          <xdr:rowOff>38100</xdr:rowOff>
        </xdr:from>
        <xdr:ext cx="361950" cy="238125"/>
        <xdr:sp macro="" textlink="">
          <xdr:nvSpPr>
            <xdr:cNvPr id="9307" name="Check Box 91" hidden="1">
              <a:extLst>
                <a:ext uri="{63B3BB69-23CF-44E3-9099-C40C66FF867C}">
                  <a14:compatExt spid="_x0000_s9307"/>
                </a:ext>
                <a:ext uri="{FF2B5EF4-FFF2-40B4-BE49-F238E27FC236}">
                  <a16:creationId xmlns:a16="http://schemas.microsoft.com/office/drawing/2014/main" id="{8F38462D-5259-497F-ACEB-85452ACE0DD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84</xdr:row>
          <xdr:rowOff>38100</xdr:rowOff>
        </xdr:from>
        <xdr:ext cx="361950" cy="238125"/>
        <xdr:sp macro="" textlink="">
          <xdr:nvSpPr>
            <xdr:cNvPr id="9308" name="Check Box 92" hidden="1">
              <a:extLst>
                <a:ext uri="{63B3BB69-23CF-44E3-9099-C40C66FF867C}">
                  <a14:compatExt spid="_x0000_s9308"/>
                </a:ext>
                <a:ext uri="{FF2B5EF4-FFF2-40B4-BE49-F238E27FC236}">
                  <a16:creationId xmlns:a16="http://schemas.microsoft.com/office/drawing/2014/main" id="{492797D5-84D2-450E-ABC9-1BD767BD0EF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85</xdr:row>
          <xdr:rowOff>38100</xdr:rowOff>
        </xdr:from>
        <xdr:ext cx="361950" cy="238125"/>
        <xdr:sp macro="" textlink="">
          <xdr:nvSpPr>
            <xdr:cNvPr id="9309" name="Check Box 93" hidden="1">
              <a:extLst>
                <a:ext uri="{63B3BB69-23CF-44E3-9099-C40C66FF867C}">
                  <a14:compatExt spid="_x0000_s9309"/>
                </a:ext>
                <a:ext uri="{FF2B5EF4-FFF2-40B4-BE49-F238E27FC236}">
                  <a16:creationId xmlns:a16="http://schemas.microsoft.com/office/drawing/2014/main" id="{94D7CC15-D56D-4D63-B001-909123D14E8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85</xdr:row>
          <xdr:rowOff>38100</xdr:rowOff>
        </xdr:from>
        <xdr:ext cx="361950" cy="238125"/>
        <xdr:sp macro="" textlink="">
          <xdr:nvSpPr>
            <xdr:cNvPr id="9310" name="Check Box 94" hidden="1">
              <a:extLst>
                <a:ext uri="{63B3BB69-23CF-44E3-9099-C40C66FF867C}">
                  <a14:compatExt spid="_x0000_s9310"/>
                </a:ext>
                <a:ext uri="{FF2B5EF4-FFF2-40B4-BE49-F238E27FC236}">
                  <a16:creationId xmlns:a16="http://schemas.microsoft.com/office/drawing/2014/main" id="{CD9E9D19-8884-4847-A648-36BB786A9FDE}"/>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86</xdr:row>
          <xdr:rowOff>38100</xdr:rowOff>
        </xdr:from>
        <xdr:ext cx="361950" cy="238125"/>
        <xdr:sp macro="" textlink="">
          <xdr:nvSpPr>
            <xdr:cNvPr id="9311" name="Check Box 95" hidden="1">
              <a:extLst>
                <a:ext uri="{63B3BB69-23CF-44E3-9099-C40C66FF867C}">
                  <a14:compatExt spid="_x0000_s9311"/>
                </a:ext>
                <a:ext uri="{FF2B5EF4-FFF2-40B4-BE49-F238E27FC236}">
                  <a16:creationId xmlns:a16="http://schemas.microsoft.com/office/drawing/2014/main" id="{D77337E4-BFD4-4C78-87D7-F1497128694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86</xdr:row>
          <xdr:rowOff>38100</xdr:rowOff>
        </xdr:from>
        <xdr:ext cx="361950" cy="238125"/>
        <xdr:sp macro="" textlink="">
          <xdr:nvSpPr>
            <xdr:cNvPr id="9312" name="Check Box 96" hidden="1">
              <a:extLst>
                <a:ext uri="{63B3BB69-23CF-44E3-9099-C40C66FF867C}">
                  <a14:compatExt spid="_x0000_s9312"/>
                </a:ext>
                <a:ext uri="{FF2B5EF4-FFF2-40B4-BE49-F238E27FC236}">
                  <a16:creationId xmlns:a16="http://schemas.microsoft.com/office/drawing/2014/main" id="{DF0443DD-C70B-47C1-93C0-7B57378249B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87</xdr:row>
          <xdr:rowOff>38100</xdr:rowOff>
        </xdr:from>
        <xdr:ext cx="361950" cy="238125"/>
        <xdr:sp macro="" textlink="">
          <xdr:nvSpPr>
            <xdr:cNvPr id="9313" name="Check Box 97" hidden="1">
              <a:extLst>
                <a:ext uri="{63B3BB69-23CF-44E3-9099-C40C66FF867C}">
                  <a14:compatExt spid="_x0000_s9313"/>
                </a:ext>
                <a:ext uri="{FF2B5EF4-FFF2-40B4-BE49-F238E27FC236}">
                  <a16:creationId xmlns:a16="http://schemas.microsoft.com/office/drawing/2014/main" id="{DF419425-CE91-4F36-A3E8-E3F3D68A993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87</xdr:row>
          <xdr:rowOff>38100</xdr:rowOff>
        </xdr:from>
        <xdr:ext cx="361950" cy="238125"/>
        <xdr:sp macro="" textlink="">
          <xdr:nvSpPr>
            <xdr:cNvPr id="9314" name="Check Box 98" hidden="1">
              <a:extLst>
                <a:ext uri="{63B3BB69-23CF-44E3-9099-C40C66FF867C}">
                  <a14:compatExt spid="_x0000_s9314"/>
                </a:ext>
                <a:ext uri="{FF2B5EF4-FFF2-40B4-BE49-F238E27FC236}">
                  <a16:creationId xmlns:a16="http://schemas.microsoft.com/office/drawing/2014/main" id="{011F5F64-E90C-48F6-9CE0-4CB35815999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88</xdr:row>
          <xdr:rowOff>38100</xdr:rowOff>
        </xdr:from>
        <xdr:ext cx="361950" cy="238125"/>
        <xdr:sp macro="" textlink="">
          <xdr:nvSpPr>
            <xdr:cNvPr id="9315" name="Check Box 99" hidden="1">
              <a:extLst>
                <a:ext uri="{63B3BB69-23CF-44E3-9099-C40C66FF867C}">
                  <a14:compatExt spid="_x0000_s9315"/>
                </a:ext>
                <a:ext uri="{FF2B5EF4-FFF2-40B4-BE49-F238E27FC236}">
                  <a16:creationId xmlns:a16="http://schemas.microsoft.com/office/drawing/2014/main" id="{0F5C9962-2E2C-4A8E-B7AE-B710C891B06E}"/>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88</xdr:row>
          <xdr:rowOff>38100</xdr:rowOff>
        </xdr:from>
        <xdr:ext cx="361950" cy="238125"/>
        <xdr:sp macro="" textlink="">
          <xdr:nvSpPr>
            <xdr:cNvPr id="9316" name="Check Box 100" hidden="1">
              <a:extLst>
                <a:ext uri="{63B3BB69-23CF-44E3-9099-C40C66FF867C}">
                  <a14:compatExt spid="_x0000_s9316"/>
                </a:ext>
                <a:ext uri="{FF2B5EF4-FFF2-40B4-BE49-F238E27FC236}">
                  <a16:creationId xmlns:a16="http://schemas.microsoft.com/office/drawing/2014/main" id="{23026AB4-BCF5-4BC8-888E-435B7E45CBE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89</xdr:row>
          <xdr:rowOff>38100</xdr:rowOff>
        </xdr:from>
        <xdr:ext cx="361950" cy="238125"/>
        <xdr:sp macro="" textlink="">
          <xdr:nvSpPr>
            <xdr:cNvPr id="9317" name="Check Box 101" hidden="1">
              <a:extLst>
                <a:ext uri="{63B3BB69-23CF-44E3-9099-C40C66FF867C}">
                  <a14:compatExt spid="_x0000_s9317"/>
                </a:ext>
                <a:ext uri="{FF2B5EF4-FFF2-40B4-BE49-F238E27FC236}">
                  <a16:creationId xmlns:a16="http://schemas.microsoft.com/office/drawing/2014/main" id="{37D80138-9E0E-4FAE-9C86-80D0A212504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89</xdr:row>
          <xdr:rowOff>38100</xdr:rowOff>
        </xdr:from>
        <xdr:ext cx="361950" cy="238125"/>
        <xdr:sp macro="" textlink="">
          <xdr:nvSpPr>
            <xdr:cNvPr id="9318" name="Check Box 102" hidden="1">
              <a:extLst>
                <a:ext uri="{63B3BB69-23CF-44E3-9099-C40C66FF867C}">
                  <a14:compatExt spid="_x0000_s9318"/>
                </a:ext>
                <a:ext uri="{FF2B5EF4-FFF2-40B4-BE49-F238E27FC236}">
                  <a16:creationId xmlns:a16="http://schemas.microsoft.com/office/drawing/2014/main" id="{ABCFC23E-E969-43D1-8970-7802AE34213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90</xdr:row>
          <xdr:rowOff>38100</xdr:rowOff>
        </xdr:from>
        <xdr:ext cx="361950" cy="238125"/>
        <xdr:sp macro="" textlink="">
          <xdr:nvSpPr>
            <xdr:cNvPr id="9319" name="Check Box 103" hidden="1">
              <a:extLst>
                <a:ext uri="{63B3BB69-23CF-44E3-9099-C40C66FF867C}">
                  <a14:compatExt spid="_x0000_s9319"/>
                </a:ext>
                <a:ext uri="{FF2B5EF4-FFF2-40B4-BE49-F238E27FC236}">
                  <a16:creationId xmlns:a16="http://schemas.microsoft.com/office/drawing/2014/main" id="{7702D025-ECDD-46DC-BD2C-5EDC2048533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90</xdr:row>
          <xdr:rowOff>38100</xdr:rowOff>
        </xdr:from>
        <xdr:ext cx="361950" cy="238125"/>
        <xdr:sp macro="" textlink="">
          <xdr:nvSpPr>
            <xdr:cNvPr id="9320" name="Check Box 104" hidden="1">
              <a:extLst>
                <a:ext uri="{63B3BB69-23CF-44E3-9099-C40C66FF867C}">
                  <a14:compatExt spid="_x0000_s9320"/>
                </a:ext>
                <a:ext uri="{FF2B5EF4-FFF2-40B4-BE49-F238E27FC236}">
                  <a16:creationId xmlns:a16="http://schemas.microsoft.com/office/drawing/2014/main" id="{7DD1D3DD-7FD6-43B6-A91F-23879F50AC6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91</xdr:row>
          <xdr:rowOff>38100</xdr:rowOff>
        </xdr:from>
        <xdr:ext cx="361950" cy="238125"/>
        <xdr:sp macro="" textlink="">
          <xdr:nvSpPr>
            <xdr:cNvPr id="9321" name="Check Box 105" hidden="1">
              <a:extLst>
                <a:ext uri="{63B3BB69-23CF-44E3-9099-C40C66FF867C}">
                  <a14:compatExt spid="_x0000_s9321"/>
                </a:ext>
                <a:ext uri="{FF2B5EF4-FFF2-40B4-BE49-F238E27FC236}">
                  <a16:creationId xmlns:a16="http://schemas.microsoft.com/office/drawing/2014/main" id="{D3B50D7C-AAC4-464F-802B-126195C2B6A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91</xdr:row>
          <xdr:rowOff>38100</xdr:rowOff>
        </xdr:from>
        <xdr:ext cx="361950" cy="238125"/>
        <xdr:sp macro="" textlink="">
          <xdr:nvSpPr>
            <xdr:cNvPr id="9322" name="Check Box 106" hidden="1">
              <a:extLst>
                <a:ext uri="{63B3BB69-23CF-44E3-9099-C40C66FF867C}">
                  <a14:compatExt spid="_x0000_s9322"/>
                </a:ext>
                <a:ext uri="{FF2B5EF4-FFF2-40B4-BE49-F238E27FC236}">
                  <a16:creationId xmlns:a16="http://schemas.microsoft.com/office/drawing/2014/main" id="{175EDCE8-F96A-4266-AADC-87684771458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92</xdr:row>
          <xdr:rowOff>38100</xdr:rowOff>
        </xdr:from>
        <xdr:ext cx="361950" cy="238125"/>
        <xdr:sp macro="" textlink="">
          <xdr:nvSpPr>
            <xdr:cNvPr id="9323" name="Check Box 107" hidden="1">
              <a:extLst>
                <a:ext uri="{63B3BB69-23CF-44E3-9099-C40C66FF867C}">
                  <a14:compatExt spid="_x0000_s9323"/>
                </a:ext>
                <a:ext uri="{FF2B5EF4-FFF2-40B4-BE49-F238E27FC236}">
                  <a16:creationId xmlns:a16="http://schemas.microsoft.com/office/drawing/2014/main" id="{C08E19F9-7F3C-4BB0-808F-9337352595E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92</xdr:row>
          <xdr:rowOff>38100</xdr:rowOff>
        </xdr:from>
        <xdr:ext cx="361950" cy="238125"/>
        <xdr:sp macro="" textlink="">
          <xdr:nvSpPr>
            <xdr:cNvPr id="9324" name="Check Box 108" hidden="1">
              <a:extLst>
                <a:ext uri="{63B3BB69-23CF-44E3-9099-C40C66FF867C}">
                  <a14:compatExt spid="_x0000_s9324"/>
                </a:ext>
                <a:ext uri="{FF2B5EF4-FFF2-40B4-BE49-F238E27FC236}">
                  <a16:creationId xmlns:a16="http://schemas.microsoft.com/office/drawing/2014/main" id="{C13C3928-B7E4-44C2-BF8F-4630F2AA3BC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93</xdr:row>
          <xdr:rowOff>38100</xdr:rowOff>
        </xdr:from>
        <xdr:ext cx="361950" cy="238125"/>
        <xdr:sp macro="" textlink="">
          <xdr:nvSpPr>
            <xdr:cNvPr id="9325" name="Check Box 109" hidden="1">
              <a:extLst>
                <a:ext uri="{63B3BB69-23CF-44E3-9099-C40C66FF867C}">
                  <a14:compatExt spid="_x0000_s9325"/>
                </a:ext>
                <a:ext uri="{FF2B5EF4-FFF2-40B4-BE49-F238E27FC236}">
                  <a16:creationId xmlns:a16="http://schemas.microsoft.com/office/drawing/2014/main" id="{FA460900-8BA4-4784-9212-50131B8EEE4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93</xdr:row>
          <xdr:rowOff>38100</xdr:rowOff>
        </xdr:from>
        <xdr:ext cx="361950" cy="238125"/>
        <xdr:sp macro="" textlink="">
          <xdr:nvSpPr>
            <xdr:cNvPr id="9326" name="Check Box 110" hidden="1">
              <a:extLst>
                <a:ext uri="{63B3BB69-23CF-44E3-9099-C40C66FF867C}">
                  <a14:compatExt spid="_x0000_s9326"/>
                </a:ext>
                <a:ext uri="{FF2B5EF4-FFF2-40B4-BE49-F238E27FC236}">
                  <a16:creationId xmlns:a16="http://schemas.microsoft.com/office/drawing/2014/main" id="{F9C23E5B-112D-4D4F-A2DD-483AFC6EFB4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94</xdr:row>
          <xdr:rowOff>38100</xdr:rowOff>
        </xdr:from>
        <xdr:ext cx="361950" cy="238125"/>
        <xdr:sp macro="" textlink="">
          <xdr:nvSpPr>
            <xdr:cNvPr id="9327" name="Check Box 111" hidden="1">
              <a:extLst>
                <a:ext uri="{63B3BB69-23CF-44E3-9099-C40C66FF867C}">
                  <a14:compatExt spid="_x0000_s9327"/>
                </a:ext>
                <a:ext uri="{FF2B5EF4-FFF2-40B4-BE49-F238E27FC236}">
                  <a16:creationId xmlns:a16="http://schemas.microsoft.com/office/drawing/2014/main" id="{9B373155-CDED-47FC-ABD1-5F3F176099D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94</xdr:row>
          <xdr:rowOff>38100</xdr:rowOff>
        </xdr:from>
        <xdr:ext cx="361950" cy="238125"/>
        <xdr:sp macro="" textlink="">
          <xdr:nvSpPr>
            <xdr:cNvPr id="9328" name="Check Box 112" hidden="1">
              <a:extLst>
                <a:ext uri="{63B3BB69-23CF-44E3-9099-C40C66FF867C}">
                  <a14:compatExt spid="_x0000_s9328"/>
                </a:ext>
                <a:ext uri="{FF2B5EF4-FFF2-40B4-BE49-F238E27FC236}">
                  <a16:creationId xmlns:a16="http://schemas.microsoft.com/office/drawing/2014/main" id="{671B997A-FCFB-4753-9DD7-625AF21DD64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95</xdr:row>
          <xdr:rowOff>38100</xdr:rowOff>
        </xdr:from>
        <xdr:ext cx="361950" cy="238125"/>
        <xdr:sp macro="" textlink="">
          <xdr:nvSpPr>
            <xdr:cNvPr id="9329" name="Check Box 113" hidden="1">
              <a:extLst>
                <a:ext uri="{63B3BB69-23CF-44E3-9099-C40C66FF867C}">
                  <a14:compatExt spid="_x0000_s9329"/>
                </a:ext>
                <a:ext uri="{FF2B5EF4-FFF2-40B4-BE49-F238E27FC236}">
                  <a16:creationId xmlns:a16="http://schemas.microsoft.com/office/drawing/2014/main" id="{3090D1E0-FF64-4382-A9F5-5A9E20E3AE9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95</xdr:row>
          <xdr:rowOff>38100</xdr:rowOff>
        </xdr:from>
        <xdr:ext cx="361950" cy="238125"/>
        <xdr:sp macro="" textlink="">
          <xdr:nvSpPr>
            <xdr:cNvPr id="9330" name="Check Box 114" hidden="1">
              <a:extLst>
                <a:ext uri="{63B3BB69-23CF-44E3-9099-C40C66FF867C}">
                  <a14:compatExt spid="_x0000_s9330"/>
                </a:ext>
                <a:ext uri="{FF2B5EF4-FFF2-40B4-BE49-F238E27FC236}">
                  <a16:creationId xmlns:a16="http://schemas.microsoft.com/office/drawing/2014/main" id="{B847180E-B641-46D6-82EC-9184FE6CAB1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xdr:twoCellAnchor>
    <xdr:from>
      <xdr:col>13</xdr:col>
      <xdr:colOff>27214</xdr:colOff>
      <xdr:row>36</xdr:row>
      <xdr:rowOff>272143</xdr:rowOff>
    </xdr:from>
    <xdr:to>
      <xdr:col>13</xdr:col>
      <xdr:colOff>651569</xdr:colOff>
      <xdr:row>43</xdr:row>
      <xdr:rowOff>96536</xdr:rowOff>
    </xdr:to>
    <xdr:cxnSp macro="">
      <xdr:nvCxnSpPr>
        <xdr:cNvPr id="15" name="直線コネクタ 14">
          <a:extLst>
            <a:ext uri="{FF2B5EF4-FFF2-40B4-BE49-F238E27FC236}">
              <a16:creationId xmlns:a16="http://schemas.microsoft.com/office/drawing/2014/main" id="{6326666E-6038-4A9F-8E13-BCD6161BD940}"/>
            </a:ext>
          </a:extLst>
        </xdr:cNvPr>
        <xdr:cNvCxnSpPr>
          <a:endCxn id="16" idx="1"/>
        </xdr:cNvCxnSpPr>
      </xdr:nvCxnSpPr>
      <xdr:spPr>
        <a:xfrm>
          <a:off x="9538607" y="13307786"/>
          <a:ext cx="624355" cy="85853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651569</xdr:colOff>
      <xdr:row>37</xdr:row>
      <xdr:rowOff>347984</xdr:rowOff>
    </xdr:from>
    <xdr:to>
      <xdr:col>19</xdr:col>
      <xdr:colOff>96973</xdr:colOff>
      <xdr:row>44</xdr:row>
      <xdr:rowOff>117231</xdr:rowOff>
    </xdr:to>
    <xdr:sp macro="" textlink="">
      <xdr:nvSpPr>
        <xdr:cNvPr id="16" name="テキスト ボックス 15">
          <a:extLst>
            <a:ext uri="{FF2B5EF4-FFF2-40B4-BE49-F238E27FC236}">
              <a16:creationId xmlns:a16="http://schemas.microsoft.com/office/drawing/2014/main" id="{A21A4303-3541-4E4A-95DA-94CE82623E72}"/>
            </a:ext>
          </a:extLst>
        </xdr:cNvPr>
        <xdr:cNvSpPr txBox="1"/>
      </xdr:nvSpPr>
      <xdr:spPr>
        <a:xfrm>
          <a:off x="13157894" y="6148709"/>
          <a:ext cx="5217554" cy="1093222"/>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en" altLang="ja-JP" sz="1200"/>
            <a:t>Please add rows as necessary by copying the existing row and inserting it to keep the same format</a:t>
          </a:r>
          <a:r>
            <a:rPr lang="en-US" altLang="ja-JP" sz="1200" b="0" i="0" u="none" strike="noStrike" baseline="0">
              <a:solidFill>
                <a:srgbClr val="000000"/>
              </a:solidFill>
              <a:latin typeface="+mn-ea"/>
              <a:ea typeface="+mn-ea"/>
            </a:rPr>
            <a:t>.</a:t>
          </a:r>
          <a:endParaRPr kumimoji="1" lang="ja-JP" altLang="en-US" sz="1200"/>
        </a:p>
      </xdr:txBody>
    </xdr:sp>
    <xdr:clientData/>
  </xdr:twoCellAnchor>
  <xdr:twoCellAnchor>
    <xdr:from>
      <xdr:col>13</xdr:col>
      <xdr:colOff>12700</xdr:colOff>
      <xdr:row>104</xdr:row>
      <xdr:rowOff>69945</xdr:rowOff>
    </xdr:from>
    <xdr:to>
      <xdr:col>13</xdr:col>
      <xdr:colOff>670568</xdr:colOff>
      <xdr:row>104</xdr:row>
      <xdr:rowOff>184828</xdr:rowOff>
    </xdr:to>
    <xdr:cxnSp macro="">
      <xdr:nvCxnSpPr>
        <xdr:cNvPr id="17" name="直線コネクタ 16">
          <a:extLst>
            <a:ext uri="{FF2B5EF4-FFF2-40B4-BE49-F238E27FC236}">
              <a16:creationId xmlns:a16="http://schemas.microsoft.com/office/drawing/2014/main" id="{1F386557-FAFF-4446-9221-EDCCE85E5411}"/>
            </a:ext>
          </a:extLst>
        </xdr:cNvPr>
        <xdr:cNvCxnSpPr/>
      </xdr:nvCxnSpPr>
      <xdr:spPr>
        <a:xfrm flipV="1">
          <a:off x="12519025" y="16910145"/>
          <a:ext cx="657868" cy="958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666655</xdr:colOff>
      <xdr:row>103</xdr:row>
      <xdr:rowOff>177800</xdr:rowOff>
    </xdr:from>
    <xdr:to>
      <xdr:col>18</xdr:col>
      <xdr:colOff>154864</xdr:colOff>
      <xdr:row>105</xdr:row>
      <xdr:rowOff>76200</xdr:rowOff>
    </xdr:to>
    <xdr:sp macro="" textlink="">
      <xdr:nvSpPr>
        <xdr:cNvPr id="18" name="テキスト ボックス 17">
          <a:extLst>
            <a:ext uri="{FF2B5EF4-FFF2-40B4-BE49-F238E27FC236}">
              <a16:creationId xmlns:a16="http://schemas.microsoft.com/office/drawing/2014/main" id="{F833CA7F-DE70-4540-A206-FADB5A09DC0A}"/>
            </a:ext>
          </a:extLst>
        </xdr:cNvPr>
        <xdr:cNvSpPr txBox="1"/>
      </xdr:nvSpPr>
      <xdr:spPr>
        <a:xfrm>
          <a:off x="13172980" y="16837025"/>
          <a:ext cx="4298334" cy="241300"/>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 altLang="ja-JP"/>
            <a:t>Please add rows as necessary by copying the existing row and inserting it to keep the same format</a:t>
          </a:r>
          <a:r>
            <a:rPr kumimoji="1" lang="en-US" altLang="ja-JP" sz="1100">
              <a:solidFill>
                <a:schemeClr val="dk1"/>
              </a:solidFill>
              <a:effectLst/>
              <a:latin typeface="+mn-lt"/>
              <a:ea typeface="+mn-ea"/>
              <a:cs typeface="+mn-cs"/>
            </a:rPr>
            <a:t>.</a:t>
          </a:r>
          <a:endParaRPr lang="ja-JP" altLang="ja-JP">
            <a:effectLst/>
          </a:endParaRPr>
        </a:p>
      </xdr:txBody>
    </xdr:sp>
    <xdr:clientData/>
  </xdr:twoCellAnchor>
  <xdr:twoCellAnchor>
    <xdr:from>
      <xdr:col>13</xdr:col>
      <xdr:colOff>12700</xdr:colOff>
      <xdr:row>119</xdr:row>
      <xdr:rowOff>44545</xdr:rowOff>
    </xdr:from>
    <xdr:to>
      <xdr:col>13</xdr:col>
      <xdr:colOff>670568</xdr:colOff>
      <xdr:row>119</xdr:row>
      <xdr:rowOff>159428</xdr:rowOff>
    </xdr:to>
    <xdr:cxnSp macro="">
      <xdr:nvCxnSpPr>
        <xdr:cNvPr id="19" name="直線コネクタ 18">
          <a:extLst>
            <a:ext uri="{FF2B5EF4-FFF2-40B4-BE49-F238E27FC236}">
              <a16:creationId xmlns:a16="http://schemas.microsoft.com/office/drawing/2014/main" id="{CEC13664-0CB4-4146-B6DA-6CCC4D052F17}"/>
            </a:ext>
          </a:extLst>
        </xdr:cNvPr>
        <xdr:cNvCxnSpPr/>
      </xdr:nvCxnSpPr>
      <xdr:spPr>
        <a:xfrm flipV="1">
          <a:off x="12519025" y="19313620"/>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666655</xdr:colOff>
      <xdr:row>118</xdr:row>
      <xdr:rowOff>152400</xdr:rowOff>
    </xdr:from>
    <xdr:to>
      <xdr:col>18</xdr:col>
      <xdr:colOff>154864</xdr:colOff>
      <xdr:row>120</xdr:row>
      <xdr:rowOff>50799</xdr:rowOff>
    </xdr:to>
    <xdr:sp macro="" textlink="">
      <xdr:nvSpPr>
        <xdr:cNvPr id="20" name="テキスト ボックス 19">
          <a:extLst>
            <a:ext uri="{FF2B5EF4-FFF2-40B4-BE49-F238E27FC236}">
              <a16:creationId xmlns:a16="http://schemas.microsoft.com/office/drawing/2014/main" id="{9933446A-A00E-461D-89CC-2C376314CD9F}"/>
            </a:ext>
          </a:extLst>
        </xdr:cNvPr>
        <xdr:cNvSpPr txBox="1"/>
      </xdr:nvSpPr>
      <xdr:spPr>
        <a:xfrm>
          <a:off x="13172980" y="19259550"/>
          <a:ext cx="4298334" cy="222249"/>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 altLang="ja-JP"/>
            <a:t>Please add rows as necessary by copying the existing row and inserting it to keep the same format.</a:t>
          </a:r>
          <a:endParaRPr lang="ja-JP" altLang="ja-JP">
            <a:effectLst/>
          </a:endParaRPr>
        </a:p>
      </xdr:txBody>
    </xdr:sp>
    <xdr:clientData/>
  </xdr:twoCellAnchor>
  <xdr:twoCellAnchor>
    <xdr:from>
      <xdr:col>13</xdr:col>
      <xdr:colOff>0</xdr:colOff>
      <xdr:row>130</xdr:row>
      <xdr:rowOff>171545</xdr:rowOff>
    </xdr:from>
    <xdr:to>
      <xdr:col>13</xdr:col>
      <xdr:colOff>657868</xdr:colOff>
      <xdr:row>130</xdr:row>
      <xdr:rowOff>286428</xdr:rowOff>
    </xdr:to>
    <xdr:cxnSp macro="">
      <xdr:nvCxnSpPr>
        <xdr:cNvPr id="21" name="直線コネクタ 20">
          <a:extLst>
            <a:ext uri="{FF2B5EF4-FFF2-40B4-BE49-F238E27FC236}">
              <a16:creationId xmlns:a16="http://schemas.microsoft.com/office/drawing/2014/main" id="{1BAADC63-16F5-4BF9-A230-9F3F46A879DD}"/>
            </a:ext>
          </a:extLst>
        </xdr:cNvPr>
        <xdr:cNvCxnSpPr/>
      </xdr:nvCxnSpPr>
      <xdr:spPr>
        <a:xfrm flipV="1">
          <a:off x="12506325" y="21212270"/>
          <a:ext cx="657868" cy="5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653955</xdr:colOff>
      <xdr:row>130</xdr:row>
      <xdr:rowOff>41275</xdr:rowOff>
    </xdr:from>
    <xdr:to>
      <xdr:col>18</xdr:col>
      <xdr:colOff>142164</xdr:colOff>
      <xdr:row>131</xdr:row>
      <xdr:rowOff>177800</xdr:rowOff>
    </xdr:to>
    <xdr:sp macro="" textlink="">
      <xdr:nvSpPr>
        <xdr:cNvPr id="22" name="テキスト ボックス 21">
          <a:extLst>
            <a:ext uri="{FF2B5EF4-FFF2-40B4-BE49-F238E27FC236}">
              <a16:creationId xmlns:a16="http://schemas.microsoft.com/office/drawing/2014/main" id="{C06DBF0B-CA11-406A-A70F-7739CBF74533}"/>
            </a:ext>
          </a:extLst>
        </xdr:cNvPr>
        <xdr:cNvSpPr txBox="1"/>
      </xdr:nvSpPr>
      <xdr:spPr>
        <a:xfrm>
          <a:off x="13160280" y="21091525"/>
          <a:ext cx="4298334" cy="279400"/>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 altLang="ja-JP"/>
            <a:t>Please add rows as necessary by copying the existing row and inserting it to keep the same format</a:t>
          </a:r>
          <a:r>
            <a:rPr kumimoji="1" lang="en-US" altLang="ja-JP" sz="1100">
              <a:solidFill>
                <a:schemeClr val="dk1"/>
              </a:solidFill>
              <a:effectLst/>
              <a:latin typeface="+mn-lt"/>
              <a:ea typeface="+mn-ea"/>
              <a:cs typeface="+mn-cs"/>
            </a:rPr>
            <a:t>.</a:t>
          </a:r>
          <a:endParaRPr lang="ja-JP" altLang="ja-JP">
            <a:effectLst/>
          </a:endParaRPr>
        </a:p>
      </xdr:txBody>
    </xdr:sp>
    <xdr:clientData/>
  </xdr:twoCellAnchor>
  <mc:AlternateContent xmlns:mc="http://schemas.openxmlformats.org/markup-compatibility/2006">
    <mc:Choice xmlns:a14="http://schemas.microsoft.com/office/drawing/2010/main" Requires="a14">
      <xdr:twoCellAnchor>
        <xdr:from>
          <xdr:col>5</xdr:col>
          <xdr:colOff>295275</xdr:colOff>
          <xdr:row>109</xdr:row>
          <xdr:rowOff>9525</xdr:rowOff>
        </xdr:from>
        <xdr:to>
          <xdr:col>5</xdr:col>
          <xdr:colOff>647700</xdr:colOff>
          <xdr:row>109</xdr:row>
          <xdr:rowOff>304800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id="{3EB5EA65-7C80-419A-90B6-F757DD701BAE}"/>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109</xdr:row>
          <xdr:rowOff>9525</xdr:rowOff>
        </xdr:from>
        <xdr:to>
          <xdr:col>6</xdr:col>
          <xdr:colOff>647700</xdr:colOff>
          <xdr:row>109</xdr:row>
          <xdr:rowOff>304800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id="{C2D51C3E-24D0-4CAC-97CC-9C168029F48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109</xdr:row>
          <xdr:rowOff>9525</xdr:rowOff>
        </xdr:from>
        <xdr:to>
          <xdr:col>7</xdr:col>
          <xdr:colOff>647700</xdr:colOff>
          <xdr:row>109</xdr:row>
          <xdr:rowOff>304800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id="{AEF5F31D-EDDC-4AFC-A5DE-371DE762BF4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109</xdr:row>
          <xdr:rowOff>9525</xdr:rowOff>
        </xdr:from>
        <xdr:to>
          <xdr:col>8</xdr:col>
          <xdr:colOff>647700</xdr:colOff>
          <xdr:row>109</xdr:row>
          <xdr:rowOff>304800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id="{B4FD1377-322D-40B0-A2A5-35D13C9412CE}"/>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109</xdr:row>
          <xdr:rowOff>9525</xdr:rowOff>
        </xdr:from>
        <xdr:to>
          <xdr:col>9</xdr:col>
          <xdr:colOff>647700</xdr:colOff>
          <xdr:row>109</xdr:row>
          <xdr:rowOff>304800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E61FE7BC-3EAE-426E-AA3D-357FE9D78B5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109</xdr:row>
          <xdr:rowOff>9525</xdr:rowOff>
        </xdr:from>
        <xdr:to>
          <xdr:col>10</xdr:col>
          <xdr:colOff>647700</xdr:colOff>
          <xdr:row>109</xdr:row>
          <xdr:rowOff>304800</xdr:rowOff>
        </xdr:to>
        <xdr:sp macro="" textlink="">
          <xdr:nvSpPr>
            <xdr:cNvPr id="9336" name="Check Box 120" hidden="1">
              <a:extLst>
                <a:ext uri="{63B3BB69-23CF-44E3-9099-C40C66FF867C}">
                  <a14:compatExt spid="_x0000_s9336"/>
                </a:ext>
                <a:ext uri="{FF2B5EF4-FFF2-40B4-BE49-F238E27FC236}">
                  <a16:creationId xmlns:a16="http://schemas.microsoft.com/office/drawing/2014/main" id="{3B6DD58A-A627-4B25-B6F2-6BCC6EB4B59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109</xdr:row>
          <xdr:rowOff>9525</xdr:rowOff>
        </xdr:from>
        <xdr:to>
          <xdr:col>11</xdr:col>
          <xdr:colOff>647700</xdr:colOff>
          <xdr:row>109</xdr:row>
          <xdr:rowOff>304800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id="{7300A586-1BD5-4F92-9314-FD542912E9C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109</xdr:row>
          <xdr:rowOff>9525</xdr:rowOff>
        </xdr:from>
        <xdr:to>
          <xdr:col>12</xdr:col>
          <xdr:colOff>647700</xdr:colOff>
          <xdr:row>109</xdr:row>
          <xdr:rowOff>304800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id="{AA8FA558-43EE-4033-9103-BB9DD8DEDBE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108</xdr:row>
          <xdr:rowOff>9525</xdr:rowOff>
        </xdr:from>
        <xdr:to>
          <xdr:col>5</xdr:col>
          <xdr:colOff>647700</xdr:colOff>
          <xdr:row>108</xdr:row>
          <xdr:rowOff>304800</xdr:rowOff>
        </xdr:to>
        <xdr:sp macro="" textlink="">
          <xdr:nvSpPr>
            <xdr:cNvPr id="9339" name="Check Box 123" hidden="1">
              <a:extLst>
                <a:ext uri="{63B3BB69-23CF-44E3-9099-C40C66FF867C}">
                  <a14:compatExt spid="_x0000_s9339"/>
                </a:ext>
                <a:ext uri="{FF2B5EF4-FFF2-40B4-BE49-F238E27FC236}">
                  <a16:creationId xmlns:a16="http://schemas.microsoft.com/office/drawing/2014/main" id="{2A7E6C65-5C99-4B7E-B050-F2F028757D1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108</xdr:row>
          <xdr:rowOff>9525</xdr:rowOff>
        </xdr:from>
        <xdr:to>
          <xdr:col>6</xdr:col>
          <xdr:colOff>647700</xdr:colOff>
          <xdr:row>108</xdr:row>
          <xdr:rowOff>304800</xdr:rowOff>
        </xdr:to>
        <xdr:sp macro="" textlink="">
          <xdr:nvSpPr>
            <xdr:cNvPr id="9340" name="Check Box 124" hidden="1">
              <a:extLst>
                <a:ext uri="{63B3BB69-23CF-44E3-9099-C40C66FF867C}">
                  <a14:compatExt spid="_x0000_s9340"/>
                </a:ext>
                <a:ext uri="{FF2B5EF4-FFF2-40B4-BE49-F238E27FC236}">
                  <a16:creationId xmlns:a16="http://schemas.microsoft.com/office/drawing/2014/main" id="{ACD5F00E-5CA3-43F2-9E3F-DF8A533DA2F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108</xdr:row>
          <xdr:rowOff>9525</xdr:rowOff>
        </xdr:from>
        <xdr:to>
          <xdr:col>7</xdr:col>
          <xdr:colOff>647700</xdr:colOff>
          <xdr:row>108</xdr:row>
          <xdr:rowOff>304800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id="{05AC851C-2C80-4C75-B5AB-6E3C8467997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108</xdr:row>
          <xdr:rowOff>9525</xdr:rowOff>
        </xdr:from>
        <xdr:to>
          <xdr:col>8</xdr:col>
          <xdr:colOff>647700</xdr:colOff>
          <xdr:row>108</xdr:row>
          <xdr:rowOff>304800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B82E26A4-FC5B-4AB1-9B30-782C092420B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108</xdr:row>
          <xdr:rowOff>9525</xdr:rowOff>
        </xdr:from>
        <xdr:to>
          <xdr:col>9</xdr:col>
          <xdr:colOff>647700</xdr:colOff>
          <xdr:row>108</xdr:row>
          <xdr:rowOff>304800</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id="{014F7E0A-299B-469E-856B-A0B7799F204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108</xdr:row>
          <xdr:rowOff>9525</xdr:rowOff>
        </xdr:from>
        <xdr:to>
          <xdr:col>10</xdr:col>
          <xdr:colOff>647700</xdr:colOff>
          <xdr:row>108</xdr:row>
          <xdr:rowOff>304800</xdr:rowOff>
        </xdr:to>
        <xdr:sp macro="" textlink="">
          <xdr:nvSpPr>
            <xdr:cNvPr id="9344" name="Check Box 128" hidden="1">
              <a:extLst>
                <a:ext uri="{63B3BB69-23CF-44E3-9099-C40C66FF867C}">
                  <a14:compatExt spid="_x0000_s9344"/>
                </a:ext>
                <a:ext uri="{FF2B5EF4-FFF2-40B4-BE49-F238E27FC236}">
                  <a16:creationId xmlns:a16="http://schemas.microsoft.com/office/drawing/2014/main" id="{ABD9A6C7-FA78-4F86-9ADD-96E34FEE796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108</xdr:row>
          <xdr:rowOff>9525</xdr:rowOff>
        </xdr:from>
        <xdr:to>
          <xdr:col>11</xdr:col>
          <xdr:colOff>647700</xdr:colOff>
          <xdr:row>108</xdr:row>
          <xdr:rowOff>304800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id="{9D8F743B-0241-4653-9525-FCFF199021A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108</xdr:row>
          <xdr:rowOff>9525</xdr:rowOff>
        </xdr:from>
        <xdr:to>
          <xdr:col>12</xdr:col>
          <xdr:colOff>647700</xdr:colOff>
          <xdr:row>108</xdr:row>
          <xdr:rowOff>304800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id="{62777700-93EE-41B2-8C75-9D7C8698F0E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oneCellAnchor>
        <xdr:from>
          <xdr:col>1</xdr:col>
          <xdr:colOff>304800</xdr:colOff>
          <xdr:row>71</xdr:row>
          <xdr:rowOff>66675</xdr:rowOff>
        </xdr:from>
        <xdr:ext cx="609600" cy="200025"/>
        <xdr:sp macro="" textlink="">
          <xdr:nvSpPr>
            <xdr:cNvPr id="9347" name="Check Box 131" hidden="1">
              <a:extLst>
                <a:ext uri="{63B3BB69-23CF-44E3-9099-C40C66FF867C}">
                  <a14:compatExt spid="_x0000_s9347"/>
                </a:ext>
                <a:ext uri="{FF2B5EF4-FFF2-40B4-BE49-F238E27FC236}">
                  <a16:creationId xmlns:a16="http://schemas.microsoft.com/office/drawing/2014/main" id="{3DD5DAA0-165C-47E9-AB26-5E5CAB4F888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xdr:col>
          <xdr:colOff>304800</xdr:colOff>
          <xdr:row>72</xdr:row>
          <xdr:rowOff>66675</xdr:rowOff>
        </xdr:from>
        <xdr:ext cx="609600" cy="200025"/>
        <xdr:sp macro="" textlink="">
          <xdr:nvSpPr>
            <xdr:cNvPr id="9348" name="Check Box 132" hidden="1">
              <a:extLst>
                <a:ext uri="{63B3BB69-23CF-44E3-9099-C40C66FF867C}">
                  <a14:compatExt spid="_x0000_s9348"/>
                </a:ext>
                <a:ext uri="{FF2B5EF4-FFF2-40B4-BE49-F238E27FC236}">
                  <a16:creationId xmlns:a16="http://schemas.microsoft.com/office/drawing/2014/main" id="{7868120B-B94E-4C58-91D2-0CDCACA6E3F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xdr:col>
          <xdr:colOff>304800</xdr:colOff>
          <xdr:row>73</xdr:row>
          <xdr:rowOff>66675</xdr:rowOff>
        </xdr:from>
        <xdr:ext cx="609600" cy="200025"/>
        <xdr:sp macro="" textlink="">
          <xdr:nvSpPr>
            <xdr:cNvPr id="9349" name="Check Box 133" hidden="1">
              <a:extLst>
                <a:ext uri="{63B3BB69-23CF-44E3-9099-C40C66FF867C}">
                  <a14:compatExt spid="_x0000_s9349"/>
                </a:ext>
                <a:ext uri="{FF2B5EF4-FFF2-40B4-BE49-F238E27FC236}">
                  <a16:creationId xmlns:a16="http://schemas.microsoft.com/office/drawing/2014/main" id="{1F3CF763-073B-4034-BC99-3DE54B20533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7</xdr:col>
          <xdr:colOff>304800</xdr:colOff>
          <xdr:row>71</xdr:row>
          <xdr:rowOff>66675</xdr:rowOff>
        </xdr:from>
        <xdr:ext cx="609600" cy="200025"/>
        <xdr:sp macro="" textlink="">
          <xdr:nvSpPr>
            <xdr:cNvPr id="9350" name="Check Box 134" hidden="1">
              <a:extLst>
                <a:ext uri="{63B3BB69-23CF-44E3-9099-C40C66FF867C}">
                  <a14:compatExt spid="_x0000_s9350"/>
                </a:ext>
                <a:ext uri="{FF2B5EF4-FFF2-40B4-BE49-F238E27FC236}">
                  <a16:creationId xmlns:a16="http://schemas.microsoft.com/office/drawing/2014/main" id="{7C78CC3B-D271-4B7B-9EF1-D4D98DB7F5C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7</xdr:col>
          <xdr:colOff>304800</xdr:colOff>
          <xdr:row>72</xdr:row>
          <xdr:rowOff>76200</xdr:rowOff>
        </xdr:from>
        <xdr:ext cx="609600" cy="200025"/>
        <xdr:sp macro="" textlink="">
          <xdr:nvSpPr>
            <xdr:cNvPr id="9351" name="Check Box 135" hidden="1">
              <a:extLst>
                <a:ext uri="{63B3BB69-23CF-44E3-9099-C40C66FF867C}">
                  <a14:compatExt spid="_x0000_s9351"/>
                </a:ext>
                <a:ext uri="{FF2B5EF4-FFF2-40B4-BE49-F238E27FC236}">
                  <a16:creationId xmlns:a16="http://schemas.microsoft.com/office/drawing/2014/main" id="{B8BF1B41-14D3-4D78-A1F7-3D557BCBA75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xdr:col>
          <xdr:colOff>304800</xdr:colOff>
          <xdr:row>71</xdr:row>
          <xdr:rowOff>66675</xdr:rowOff>
        </xdr:from>
        <xdr:ext cx="609600" cy="200025"/>
        <xdr:sp macro="" textlink="">
          <xdr:nvSpPr>
            <xdr:cNvPr id="9352" name="Check Box 136" hidden="1">
              <a:extLst>
                <a:ext uri="{63B3BB69-23CF-44E3-9099-C40C66FF867C}">
                  <a14:compatExt spid="_x0000_s9352"/>
                </a:ext>
                <a:ext uri="{FF2B5EF4-FFF2-40B4-BE49-F238E27FC236}">
                  <a16:creationId xmlns:a16="http://schemas.microsoft.com/office/drawing/2014/main" id="{4313B334-B646-42D8-8E77-340137E9E61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xdr:col>
          <xdr:colOff>304800</xdr:colOff>
          <xdr:row>72</xdr:row>
          <xdr:rowOff>66675</xdr:rowOff>
        </xdr:from>
        <xdr:ext cx="609600" cy="200025"/>
        <xdr:sp macro="" textlink="">
          <xdr:nvSpPr>
            <xdr:cNvPr id="9353" name="Check Box 137" hidden="1">
              <a:extLst>
                <a:ext uri="{63B3BB69-23CF-44E3-9099-C40C66FF867C}">
                  <a14:compatExt spid="_x0000_s9353"/>
                </a:ext>
                <a:ext uri="{FF2B5EF4-FFF2-40B4-BE49-F238E27FC236}">
                  <a16:creationId xmlns:a16="http://schemas.microsoft.com/office/drawing/2014/main" id="{7BF73735-197F-4278-A266-2E1E830A663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1</xdr:col>
          <xdr:colOff>304800</xdr:colOff>
          <xdr:row>73</xdr:row>
          <xdr:rowOff>66675</xdr:rowOff>
        </xdr:from>
        <xdr:ext cx="609600" cy="200025"/>
        <xdr:sp macro="" textlink="">
          <xdr:nvSpPr>
            <xdr:cNvPr id="9354" name="Check Box 138" hidden="1">
              <a:extLst>
                <a:ext uri="{63B3BB69-23CF-44E3-9099-C40C66FF867C}">
                  <a14:compatExt spid="_x0000_s9354"/>
                </a:ext>
                <a:ext uri="{FF2B5EF4-FFF2-40B4-BE49-F238E27FC236}">
                  <a16:creationId xmlns:a16="http://schemas.microsoft.com/office/drawing/2014/main" id="{0F03C62F-FF0D-4E25-937E-5094090B91C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7</xdr:col>
          <xdr:colOff>304800</xdr:colOff>
          <xdr:row>71</xdr:row>
          <xdr:rowOff>66675</xdr:rowOff>
        </xdr:from>
        <xdr:ext cx="609600" cy="200025"/>
        <xdr:sp macro="" textlink="">
          <xdr:nvSpPr>
            <xdr:cNvPr id="9355" name="Check Box 139" hidden="1">
              <a:extLst>
                <a:ext uri="{63B3BB69-23CF-44E3-9099-C40C66FF867C}">
                  <a14:compatExt spid="_x0000_s9355"/>
                </a:ext>
                <a:ext uri="{FF2B5EF4-FFF2-40B4-BE49-F238E27FC236}">
                  <a16:creationId xmlns:a16="http://schemas.microsoft.com/office/drawing/2014/main" id="{232F706F-161A-4696-8AD7-0BF0FCED3C9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mc:AlternateContent xmlns:mc="http://schemas.openxmlformats.org/markup-compatibility/2006">
    <mc:Choice xmlns:a14="http://schemas.microsoft.com/office/drawing/2010/main" Requires="a14">
      <xdr:oneCellAnchor>
        <xdr:from>
          <xdr:col>7</xdr:col>
          <xdr:colOff>304800</xdr:colOff>
          <xdr:row>72</xdr:row>
          <xdr:rowOff>76200</xdr:rowOff>
        </xdr:from>
        <xdr:ext cx="609600" cy="200025"/>
        <xdr:sp macro="" textlink="">
          <xdr:nvSpPr>
            <xdr:cNvPr id="9356" name="Check Box 140" hidden="1">
              <a:extLst>
                <a:ext uri="{63B3BB69-23CF-44E3-9099-C40C66FF867C}">
                  <a14:compatExt spid="_x0000_s9356"/>
                </a:ext>
                <a:ext uri="{FF2B5EF4-FFF2-40B4-BE49-F238E27FC236}">
                  <a16:creationId xmlns:a16="http://schemas.microsoft.com/office/drawing/2014/main" id="{1E272548-EF8F-48ED-A426-5231F4C9916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oneCellAnchor>
    </mc:Choice>
    <mc:Fallback/>
  </mc:AlternateContent>
  <xdr:twoCellAnchor>
    <xdr:from>
      <xdr:col>13</xdr:col>
      <xdr:colOff>3128</xdr:colOff>
      <xdr:row>70</xdr:row>
      <xdr:rowOff>180975</xdr:rowOff>
    </xdr:from>
    <xdr:to>
      <xdr:col>13</xdr:col>
      <xdr:colOff>676275</xdr:colOff>
      <xdr:row>70</xdr:row>
      <xdr:rowOff>183597</xdr:rowOff>
    </xdr:to>
    <xdr:cxnSp macro="">
      <xdr:nvCxnSpPr>
        <xdr:cNvPr id="23" name="直線コネクタ 22">
          <a:extLst>
            <a:ext uri="{FF2B5EF4-FFF2-40B4-BE49-F238E27FC236}">
              <a16:creationId xmlns:a16="http://schemas.microsoft.com/office/drawing/2014/main" id="{7E2352F7-D7DA-48F2-AFC4-6226EA175E6B}"/>
            </a:ext>
          </a:extLst>
        </xdr:cNvPr>
        <xdr:cNvCxnSpPr/>
      </xdr:nvCxnSpPr>
      <xdr:spPr>
        <a:xfrm flipV="1">
          <a:off x="12509453" y="11496675"/>
          <a:ext cx="673147" cy="262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657225</xdr:colOff>
      <xdr:row>70</xdr:row>
      <xdr:rowOff>0</xdr:rowOff>
    </xdr:from>
    <xdr:to>
      <xdr:col>18</xdr:col>
      <xdr:colOff>145434</xdr:colOff>
      <xdr:row>89</xdr:row>
      <xdr:rowOff>67235</xdr:rowOff>
    </xdr:to>
    <xdr:sp macro="" textlink="">
      <xdr:nvSpPr>
        <xdr:cNvPr id="24" name="テキスト ボックス 23">
          <a:extLst>
            <a:ext uri="{FF2B5EF4-FFF2-40B4-BE49-F238E27FC236}">
              <a16:creationId xmlns:a16="http://schemas.microsoft.com/office/drawing/2014/main" id="{79846960-79AF-4E22-AF8E-794D784F21F3}"/>
            </a:ext>
          </a:extLst>
        </xdr:cNvPr>
        <xdr:cNvSpPr txBox="1"/>
      </xdr:nvSpPr>
      <xdr:spPr>
        <a:xfrm>
          <a:off x="13163550" y="11334750"/>
          <a:ext cx="4298334" cy="3143810"/>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kumimoji="1" lang="en-US" altLang="ja-JP" sz="1100" b="1">
              <a:solidFill>
                <a:schemeClr val="dk1"/>
              </a:solidFill>
              <a:effectLst/>
              <a:latin typeface="+mn-lt"/>
              <a:ea typeface="+mn-ea"/>
              <a:cs typeface="+mn-cs"/>
            </a:rPr>
            <a:t>[IPSI Strategic Objectives (SO)]</a:t>
          </a:r>
          <a:endParaRPr lang="ja-JP" altLang="ja-JP" b="1">
            <a:effectLst/>
          </a:endParaRPr>
        </a:p>
        <a:p>
          <a:pPr rtl="0" eaLnBrk="1" fontAlgn="auto" latinLnBrk="0" hangingPunct="1"/>
          <a:r>
            <a:rPr kumimoji="1" lang="en-US" altLang="ja-JP" sz="1100">
              <a:solidFill>
                <a:schemeClr val="dk1"/>
              </a:solidFill>
              <a:effectLst/>
              <a:latin typeface="+mn-lt"/>
              <a:ea typeface="+mn-ea"/>
              <a:cs typeface="+mn-cs"/>
            </a:rPr>
            <a:t>Enhance the human, institutional and financial capacities through emphasizing the following activities: </a:t>
          </a:r>
          <a:endParaRPr lang="ja-JP" altLang="ja-JP">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kumimoji="1" lang="en-US" altLang="ja-JP" sz="1100" u="sng"/>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100">
              <a:solidFill>
                <a:schemeClr val="dk1"/>
              </a:solidFill>
              <a:effectLst/>
              <a:latin typeface="+mn-lt"/>
              <a:ea typeface="+mn-ea"/>
              <a:cs typeface="+mn-cs"/>
            </a:rPr>
            <a:t>• </a:t>
          </a:r>
          <a:r>
            <a:rPr lang="en-US" altLang="ja-JP" sz="1100" b="1" u="sng">
              <a:solidFill>
                <a:schemeClr val="dk1"/>
              </a:solidFill>
              <a:effectLst/>
              <a:latin typeface="+mn-lt"/>
              <a:ea typeface="+mn-ea"/>
              <a:cs typeface="+mn-cs"/>
            </a:rPr>
            <a:t>SO-1 </a:t>
          </a:r>
          <a:r>
            <a:rPr lang="en-US" altLang="ja-JP" b="1" u="sng"/>
            <a:t>Knowledge Co-Production, Management, and Uptake</a:t>
          </a:r>
          <a:r>
            <a:rPr lang="en-US" altLang="ja-JP"/>
            <a:t>: Conduct research and knowledge management related to landscape and seascape approaches to address direct and underlying causes responsible for the loss of biological and cultural diversity as well as ecological and socioeconomic services from SEPLS.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a:t>• </a:t>
          </a:r>
          <a:r>
            <a:rPr lang="en-US" altLang="ja-JP" b="1" u="sng"/>
            <a:t>SO-2 Institutional Frameworks and Capacity Development</a:t>
          </a:r>
          <a:r>
            <a:rPr lang="en-US" altLang="ja-JP"/>
            <a:t>: Strengthen institutional frameworks and develop capacity to integrate landscape and seascape approaches into policies and crosssectoral strategies related to biodiversity, climate change, sustainable land and sea management, health, agri-food systems, and disaster risk reduction to maintain or enhance the benefits of SEPLS to the environment and society.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b="1" u="none"/>
            <a:t>• </a:t>
          </a:r>
          <a:r>
            <a:rPr lang="en-US" altLang="ja-JP" b="1" u="sng"/>
            <a:t>SO-3 Area-Based Conservation Measures</a:t>
          </a:r>
          <a:r>
            <a:rPr lang="en-US" altLang="ja-JP"/>
            <a:t>: Promote effective conservation and management through protected areas and other effective area-based conservation measures (OECMs), recognizing indigenous and traditional territories where applicable, and facilitate their integration into the wider landscape and seascape to contribute to the relevant targets of the Kunming-Montreal Global Biodiversity Framework.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a:t>• </a:t>
          </a:r>
          <a:r>
            <a:rPr lang="en-US" altLang="ja-JP" b="1" u="sng"/>
            <a:t>SO-4 Ecosystem Restoration</a:t>
          </a:r>
          <a:r>
            <a:rPr lang="en-US" altLang="ja-JP"/>
            <a:t>: Promote the restoration of SEPLS and contribute to the goals of the United Nations Decade on Ecosystem Restoration and relevant targets of the Kunming-Montreal Global Biodiversity Framework.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a:t>• </a:t>
          </a:r>
          <a:r>
            <a:rPr lang="en-US" altLang="ja-JP" b="1" u="sng"/>
            <a:t>SO-5 Sustainable Value Chain Development</a:t>
          </a:r>
          <a:r>
            <a:rPr lang="en-US" altLang="ja-JP"/>
            <a:t>: Promote sustainable practices, market-based mechanisms, and value chains to support sustainable production, including customary sustainable use and economies that rely on traditional knowledge and cultural values and practices, from SEPLS to contribute to the achievement of relevant targets of the Kunming-Montreal Global Biodiversity Framework. </a:t>
          </a:r>
          <a:endParaRPr kumimoji="1" lang="ja-JP" altLang="en-US" sz="1100"/>
        </a:p>
      </xdr:txBody>
    </xdr:sp>
    <xdr:clientData/>
  </xdr:twoCellAnchor>
  <mc:AlternateContent xmlns:mc="http://schemas.openxmlformats.org/markup-compatibility/2006">
    <mc:Choice xmlns:a14="http://schemas.microsoft.com/office/drawing/2010/main" Requires="a14">
      <xdr:oneCellAnchor>
        <xdr:from>
          <xdr:col>6</xdr:col>
          <xdr:colOff>276225</xdr:colOff>
          <xdr:row>96</xdr:row>
          <xdr:rowOff>38100</xdr:rowOff>
        </xdr:from>
        <xdr:ext cx="361950" cy="238125"/>
        <xdr:sp macro="" textlink="">
          <xdr:nvSpPr>
            <xdr:cNvPr id="9357" name="Check Box 141" hidden="1">
              <a:extLst>
                <a:ext uri="{63B3BB69-23CF-44E3-9099-C40C66FF867C}">
                  <a14:compatExt spid="_x0000_s9357"/>
                </a:ext>
                <a:ext uri="{FF2B5EF4-FFF2-40B4-BE49-F238E27FC236}">
                  <a16:creationId xmlns:a16="http://schemas.microsoft.com/office/drawing/2014/main" id="{5A5B2C23-1D8D-49BF-8FB1-D3B599041BA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96</xdr:row>
          <xdr:rowOff>38100</xdr:rowOff>
        </xdr:from>
        <xdr:ext cx="361950" cy="238125"/>
        <xdr:sp macro="" textlink="">
          <xdr:nvSpPr>
            <xdr:cNvPr id="9358" name="Check Box 142" hidden="1">
              <a:extLst>
                <a:ext uri="{63B3BB69-23CF-44E3-9099-C40C66FF867C}">
                  <a14:compatExt spid="_x0000_s9358"/>
                </a:ext>
                <a:ext uri="{FF2B5EF4-FFF2-40B4-BE49-F238E27FC236}">
                  <a16:creationId xmlns:a16="http://schemas.microsoft.com/office/drawing/2014/main" id="{E209ABF9-B824-48F2-A6F2-4F898DD1D1F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97</xdr:row>
          <xdr:rowOff>38100</xdr:rowOff>
        </xdr:from>
        <xdr:ext cx="361950" cy="238125"/>
        <xdr:sp macro="" textlink="">
          <xdr:nvSpPr>
            <xdr:cNvPr id="9359" name="Check Box 143" hidden="1">
              <a:extLst>
                <a:ext uri="{63B3BB69-23CF-44E3-9099-C40C66FF867C}">
                  <a14:compatExt spid="_x0000_s9359"/>
                </a:ext>
                <a:ext uri="{FF2B5EF4-FFF2-40B4-BE49-F238E27FC236}">
                  <a16:creationId xmlns:a16="http://schemas.microsoft.com/office/drawing/2014/main" id="{B02DE0B9-ED12-4C71-9B9A-F2CB3F12F58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97</xdr:row>
          <xdr:rowOff>38100</xdr:rowOff>
        </xdr:from>
        <xdr:ext cx="361950" cy="238125"/>
        <xdr:sp macro="" textlink="">
          <xdr:nvSpPr>
            <xdr:cNvPr id="9360" name="Check Box 144" hidden="1">
              <a:extLst>
                <a:ext uri="{63B3BB69-23CF-44E3-9099-C40C66FF867C}">
                  <a14:compatExt spid="_x0000_s9360"/>
                </a:ext>
                <a:ext uri="{FF2B5EF4-FFF2-40B4-BE49-F238E27FC236}">
                  <a16:creationId xmlns:a16="http://schemas.microsoft.com/office/drawing/2014/main" id="{13A785D2-377E-41A6-84C6-AA0A2CEAC61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6</xdr:col>
          <xdr:colOff>276225</xdr:colOff>
          <xdr:row>98</xdr:row>
          <xdr:rowOff>38100</xdr:rowOff>
        </xdr:from>
        <xdr:ext cx="361950" cy="238125"/>
        <xdr:sp macro="" textlink="">
          <xdr:nvSpPr>
            <xdr:cNvPr id="9361" name="Check Box 145" hidden="1">
              <a:extLst>
                <a:ext uri="{63B3BB69-23CF-44E3-9099-C40C66FF867C}">
                  <a14:compatExt spid="_x0000_s9361"/>
                </a:ext>
                <a:ext uri="{FF2B5EF4-FFF2-40B4-BE49-F238E27FC236}">
                  <a16:creationId xmlns:a16="http://schemas.microsoft.com/office/drawing/2014/main" id="{690B8779-DD01-46CC-9CDF-56F1AC279B7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mc:AlternateContent xmlns:mc="http://schemas.openxmlformats.org/markup-compatibility/2006">
    <mc:Choice xmlns:a14="http://schemas.microsoft.com/office/drawing/2010/main" Requires="a14">
      <xdr:oneCellAnchor>
        <xdr:from>
          <xdr:col>5</xdr:col>
          <xdr:colOff>276225</xdr:colOff>
          <xdr:row>98</xdr:row>
          <xdr:rowOff>38100</xdr:rowOff>
        </xdr:from>
        <xdr:ext cx="361950" cy="238125"/>
        <xdr:sp macro="" textlink="">
          <xdr:nvSpPr>
            <xdr:cNvPr id="9362" name="Check Box 146" hidden="1">
              <a:extLst>
                <a:ext uri="{63B3BB69-23CF-44E3-9099-C40C66FF867C}">
                  <a14:compatExt spid="_x0000_s9362"/>
                </a:ext>
                <a:ext uri="{FF2B5EF4-FFF2-40B4-BE49-F238E27FC236}">
                  <a16:creationId xmlns:a16="http://schemas.microsoft.com/office/drawing/2014/main" id="{65AFCB07-637A-4C85-A9E5-568E5FDA507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oneCellAnchor>
    </mc:Choice>
    <mc:Fallback/>
  </mc:AlternateContent>
  <xdr:twoCellAnchor>
    <xdr:from>
      <xdr:col>13</xdr:col>
      <xdr:colOff>640997</xdr:colOff>
      <xdr:row>9</xdr:row>
      <xdr:rowOff>252318</xdr:rowOff>
    </xdr:from>
    <xdr:to>
      <xdr:col>19</xdr:col>
      <xdr:colOff>784412</xdr:colOff>
      <xdr:row>13</xdr:row>
      <xdr:rowOff>134472</xdr:rowOff>
    </xdr:to>
    <xdr:sp macro="" textlink="">
      <xdr:nvSpPr>
        <xdr:cNvPr id="25" name="テキスト ボックス 24">
          <a:extLst>
            <a:ext uri="{FF2B5EF4-FFF2-40B4-BE49-F238E27FC236}">
              <a16:creationId xmlns:a16="http://schemas.microsoft.com/office/drawing/2014/main" id="{6E008DEB-A5EA-4A31-A9D6-60BF0703ADAE}"/>
            </a:ext>
          </a:extLst>
        </xdr:cNvPr>
        <xdr:cNvSpPr txBox="1"/>
      </xdr:nvSpPr>
      <xdr:spPr>
        <a:xfrm>
          <a:off x="13147322" y="1623918"/>
          <a:ext cx="5915565" cy="615579"/>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200" i="1">
              <a:solidFill>
                <a:schemeClr val="dk1"/>
              </a:solidFill>
              <a:effectLst/>
              <a:latin typeface="+mn-lt"/>
              <a:ea typeface="+mn-ea"/>
              <a:cs typeface="+mn-cs"/>
            </a:rPr>
            <a:t>Describe any problems occuring</a:t>
          </a:r>
          <a:r>
            <a:rPr lang="en-US" altLang="ja-JP" sz="1200" i="1" baseline="0">
              <a:solidFill>
                <a:schemeClr val="dk1"/>
              </a:solidFill>
              <a:effectLst/>
              <a:latin typeface="+mn-lt"/>
              <a:ea typeface="+mn-ea"/>
              <a:cs typeface="+mn-cs"/>
            </a:rPr>
            <a:t> on site that need to be addressed by the proposed project</a:t>
          </a:r>
          <a:r>
            <a:rPr lang="en-US" altLang="ja-JP" sz="1200" i="1">
              <a:solidFill>
                <a:schemeClr val="dk1"/>
              </a:solidFill>
              <a:effectLst/>
              <a:latin typeface="+mn-lt"/>
              <a:ea typeface="+mn-ea"/>
              <a:cs typeface="+mn-cs"/>
            </a:rPr>
            <a:t>.</a:t>
          </a:r>
        </a:p>
        <a:p>
          <a:r>
            <a:rPr lang="en-US" altLang="ja-JP" sz="1200" i="0" u="none">
              <a:solidFill>
                <a:schemeClr val="dk1"/>
              </a:solidFill>
              <a:effectLst/>
              <a:latin typeface="+mn-lt"/>
              <a:ea typeface="+mn-ea"/>
              <a:cs typeface="+mn-cs"/>
            </a:rPr>
            <a:t>&lt;Note&gt;</a:t>
          </a: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What are the threats to the landscape/seascape including people and nture in the site? </a:t>
          </a: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Other issues concerning landscape/seascape sustainability, resilience and equity.</a:t>
          </a:r>
          <a:endParaRPr lang="ja-JP" altLang="ja-JP" sz="1200" u="sng">
            <a:solidFill>
              <a:sysClr val="windowText" lastClr="000000"/>
            </a:solidFill>
            <a:effectLst/>
            <a:latin typeface="+mn-lt"/>
            <a:ea typeface="+mn-ea"/>
            <a:cs typeface="+mn-cs"/>
          </a:endParaRP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Any barriers? </a:t>
          </a:r>
          <a:endParaRPr lang="ja-JP" altLang="ja-JP" sz="1200" u="sng">
            <a:solidFill>
              <a:sysClr val="windowText" lastClr="000000"/>
            </a:solidFill>
            <a:effectLst/>
            <a:latin typeface="+mn-lt"/>
            <a:ea typeface="+mn-ea"/>
            <a:cs typeface="+mn-cs"/>
          </a:endParaRPr>
        </a:p>
        <a:p>
          <a:endParaRPr lang="ja-JP" altLang="ja-JP" sz="1200" u="none">
            <a:solidFill>
              <a:sysClr val="windowText" lastClr="000000"/>
            </a:solidFill>
            <a:effectLst/>
          </a:endParaRPr>
        </a:p>
      </xdr:txBody>
    </xdr:sp>
    <xdr:clientData/>
  </xdr:twoCellAnchor>
  <xdr:twoCellAnchor>
    <xdr:from>
      <xdr:col>13</xdr:col>
      <xdr:colOff>0</xdr:colOff>
      <xdr:row>11</xdr:row>
      <xdr:rowOff>243822</xdr:rowOff>
    </xdr:from>
    <xdr:to>
      <xdr:col>13</xdr:col>
      <xdr:colOff>640997</xdr:colOff>
      <xdr:row>11</xdr:row>
      <xdr:rowOff>291354</xdr:rowOff>
    </xdr:to>
    <xdr:cxnSp macro="">
      <xdr:nvCxnSpPr>
        <xdr:cNvPr id="26" name="直線コネクタ 25">
          <a:extLst>
            <a:ext uri="{FF2B5EF4-FFF2-40B4-BE49-F238E27FC236}">
              <a16:creationId xmlns:a16="http://schemas.microsoft.com/office/drawing/2014/main" id="{4C38F311-DDD4-4AA6-A06A-5ADFF3FED7CD}"/>
            </a:ext>
          </a:extLst>
        </xdr:cNvPr>
        <xdr:cNvCxnSpPr>
          <a:endCxn id="25" idx="1"/>
        </xdr:cNvCxnSpPr>
      </xdr:nvCxnSpPr>
      <xdr:spPr>
        <a:xfrm flipV="1">
          <a:off x="12506325" y="1939272"/>
          <a:ext cx="640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751417</xdr:colOff>
      <xdr:row>15</xdr:row>
      <xdr:rowOff>10583</xdr:rowOff>
    </xdr:from>
    <xdr:to>
      <xdr:col>13</xdr:col>
      <xdr:colOff>649942</xdr:colOff>
      <xdr:row>15</xdr:row>
      <xdr:rowOff>64059</xdr:rowOff>
    </xdr:to>
    <xdr:cxnSp macro="">
      <xdr:nvCxnSpPr>
        <xdr:cNvPr id="27" name="直線コネクタ 26">
          <a:extLst>
            <a:ext uri="{FF2B5EF4-FFF2-40B4-BE49-F238E27FC236}">
              <a16:creationId xmlns:a16="http://schemas.microsoft.com/office/drawing/2014/main" id="{27D851A9-4957-4259-8C57-8A842929790F}"/>
            </a:ext>
          </a:extLst>
        </xdr:cNvPr>
        <xdr:cNvCxnSpPr>
          <a:endCxn id="28" idx="1"/>
        </xdr:cNvCxnSpPr>
      </xdr:nvCxnSpPr>
      <xdr:spPr>
        <a:xfrm>
          <a:off x="12295717" y="2439458"/>
          <a:ext cx="860550" cy="5347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649942</xdr:colOff>
      <xdr:row>14</xdr:row>
      <xdr:rowOff>78440</xdr:rowOff>
    </xdr:from>
    <xdr:to>
      <xdr:col>19</xdr:col>
      <xdr:colOff>78441</xdr:colOff>
      <xdr:row>16</xdr:row>
      <xdr:rowOff>49678</xdr:rowOff>
    </xdr:to>
    <xdr:sp macro="" textlink="">
      <xdr:nvSpPr>
        <xdr:cNvPr id="28" name="テキスト ボックス 27">
          <a:extLst>
            <a:ext uri="{FF2B5EF4-FFF2-40B4-BE49-F238E27FC236}">
              <a16:creationId xmlns:a16="http://schemas.microsoft.com/office/drawing/2014/main" id="{14586BD2-B5A1-4B55-BD7E-3806E0839AC8}"/>
            </a:ext>
          </a:extLst>
        </xdr:cNvPr>
        <xdr:cNvSpPr txBox="1"/>
      </xdr:nvSpPr>
      <xdr:spPr>
        <a:xfrm>
          <a:off x="13156267" y="2345390"/>
          <a:ext cx="5200649" cy="295088"/>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200" i="1">
              <a:solidFill>
                <a:sysClr val="windowText" lastClr="000000"/>
              </a:solidFill>
              <a:effectLst/>
              <a:latin typeface="+mn-lt"/>
              <a:ea typeface="+mn-ea"/>
              <a:cs typeface="+mn-cs"/>
            </a:rPr>
            <a:t>If</a:t>
          </a:r>
          <a:r>
            <a:rPr lang="en-US" altLang="ja-JP" sz="1200" i="1" baseline="0">
              <a:solidFill>
                <a:sysClr val="windowText" lastClr="000000"/>
              </a:solidFill>
              <a:effectLst/>
              <a:latin typeface="+mn-lt"/>
              <a:ea typeface="+mn-ea"/>
              <a:cs typeface="+mn-cs"/>
            </a:rPr>
            <a:t> there have been projects or activities your organization has conducted in the project site until now, please briefly describe what have been achieved.</a:t>
          </a:r>
          <a:endParaRPr lang="ja-JP" altLang="ja-JP" sz="1200">
            <a:solidFill>
              <a:sysClr val="windowText" lastClr="000000"/>
            </a:solidFill>
            <a:effectLst/>
          </a:endParaRPr>
        </a:p>
      </xdr:txBody>
    </xdr:sp>
    <xdr:clientData/>
  </xdr:twoCellAnchor>
  <xdr:twoCellAnchor>
    <xdr:from>
      <xdr:col>11</xdr:col>
      <xdr:colOff>542925</xdr:colOff>
      <xdr:row>126</xdr:row>
      <xdr:rowOff>176212</xdr:rowOff>
    </xdr:from>
    <xdr:to>
      <xdr:col>13</xdr:col>
      <xdr:colOff>634905</xdr:colOff>
      <xdr:row>127</xdr:row>
      <xdr:rowOff>85725</xdr:rowOff>
    </xdr:to>
    <xdr:cxnSp macro="">
      <xdr:nvCxnSpPr>
        <xdr:cNvPr id="29" name="直線コネクタ 28">
          <a:extLst>
            <a:ext uri="{FF2B5EF4-FFF2-40B4-BE49-F238E27FC236}">
              <a16:creationId xmlns:a16="http://schemas.microsoft.com/office/drawing/2014/main" id="{EC91AADA-21D5-4E6E-9A3E-871C88DD7255}"/>
            </a:ext>
          </a:extLst>
        </xdr:cNvPr>
        <xdr:cNvCxnSpPr>
          <a:endCxn id="30" idx="1"/>
        </xdr:cNvCxnSpPr>
      </xdr:nvCxnSpPr>
      <xdr:spPr>
        <a:xfrm flipV="1">
          <a:off x="11125200" y="20569237"/>
          <a:ext cx="2016030" cy="8096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634905</xdr:colOff>
      <xdr:row>125</xdr:row>
      <xdr:rowOff>19049</xdr:rowOff>
    </xdr:from>
    <xdr:to>
      <xdr:col>18</xdr:col>
      <xdr:colOff>123114</xdr:colOff>
      <xdr:row>128</xdr:row>
      <xdr:rowOff>95250</xdr:rowOff>
    </xdr:to>
    <xdr:sp macro="" textlink="">
      <xdr:nvSpPr>
        <xdr:cNvPr id="30" name="テキスト ボックス 29">
          <a:extLst>
            <a:ext uri="{FF2B5EF4-FFF2-40B4-BE49-F238E27FC236}">
              <a16:creationId xmlns:a16="http://schemas.microsoft.com/office/drawing/2014/main" id="{F01602DC-4CCC-4BB3-A469-6413EF9107F9}"/>
            </a:ext>
          </a:extLst>
        </xdr:cNvPr>
        <xdr:cNvSpPr txBox="1"/>
      </xdr:nvSpPr>
      <xdr:spPr>
        <a:xfrm>
          <a:off x="13141230" y="20259674"/>
          <a:ext cx="4298334" cy="56197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US" altLang="ja-JP"/>
            <a:t>If you separate the costs between co-financing and the SDM fund, please enter the amounts manually.</a:t>
          </a:r>
        </a:p>
        <a:p>
          <a:pPr rtl="0" eaLnBrk="1" fontAlgn="auto" latinLnBrk="0" hangingPunct="1"/>
          <a:r>
            <a:rPr lang="en-US" altLang="ja-JP"/>
            <a:t>If you are using only one funding source, please delete the formula from the other cell.</a:t>
          </a:r>
          <a:endParaRPr lang="ja-JP" altLang="ja-JP">
            <a:effectLst/>
          </a:endParaRPr>
        </a:p>
      </xdr:txBody>
    </xdr:sp>
    <xdr:clientData/>
  </xdr:twoCellAnchor>
  <xdr:twoCellAnchor>
    <xdr:from>
      <xdr:col>13</xdr:col>
      <xdr:colOff>9525</xdr:colOff>
      <xdr:row>132</xdr:row>
      <xdr:rowOff>88900</xdr:rowOff>
    </xdr:from>
    <xdr:to>
      <xdr:col>13</xdr:col>
      <xdr:colOff>854623</xdr:colOff>
      <xdr:row>132</xdr:row>
      <xdr:rowOff>228600</xdr:rowOff>
    </xdr:to>
    <xdr:cxnSp macro="">
      <xdr:nvCxnSpPr>
        <xdr:cNvPr id="31" name="直線コネクタ 30">
          <a:extLst>
            <a:ext uri="{FF2B5EF4-FFF2-40B4-BE49-F238E27FC236}">
              <a16:creationId xmlns:a16="http://schemas.microsoft.com/office/drawing/2014/main" id="{2887761B-CB3D-4A00-BA6C-076F9F6B18DC}"/>
            </a:ext>
          </a:extLst>
        </xdr:cNvPr>
        <xdr:cNvCxnSpPr/>
      </xdr:nvCxnSpPr>
      <xdr:spPr>
        <a:xfrm flipV="1">
          <a:off x="12515850" y="21463000"/>
          <a:ext cx="845098" cy="730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679355</xdr:colOff>
      <xdr:row>131</xdr:row>
      <xdr:rowOff>285750</xdr:rowOff>
    </xdr:from>
    <xdr:ext cx="3644996" cy="436786"/>
    <xdr:sp macro="" textlink="">
      <xdr:nvSpPr>
        <xdr:cNvPr id="32" name="テキスト ボックス 31">
          <a:extLst>
            <a:ext uri="{FF2B5EF4-FFF2-40B4-BE49-F238E27FC236}">
              <a16:creationId xmlns:a16="http://schemas.microsoft.com/office/drawing/2014/main" id="{CDEB6D90-A09E-41DB-B608-D9F13A962D66}"/>
            </a:ext>
          </a:extLst>
        </xdr:cNvPr>
        <xdr:cNvSpPr txBox="1"/>
      </xdr:nvSpPr>
      <xdr:spPr>
        <a:xfrm>
          <a:off x="13185680" y="21374100"/>
          <a:ext cx="3644996" cy="436786"/>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Orange cells are auto-filling. You cannot enter any numbers or words here.</a:t>
          </a:r>
          <a:endParaRPr lang="ja-JP" altLang="ja-JP">
            <a:solidFill>
              <a:sysClr val="windowText" lastClr="000000"/>
            </a:solidFill>
            <a:effectLst/>
          </a:endParaRPr>
        </a:p>
      </xdr:txBody>
    </xdr:sp>
    <xdr:clientData/>
  </xdr:oneCellAnchor>
  <xdr:twoCellAnchor>
    <xdr:from>
      <xdr:col>13</xdr:col>
      <xdr:colOff>0</xdr:colOff>
      <xdr:row>113</xdr:row>
      <xdr:rowOff>31750</xdr:rowOff>
    </xdr:from>
    <xdr:to>
      <xdr:col>13</xdr:col>
      <xdr:colOff>845098</xdr:colOff>
      <xdr:row>113</xdr:row>
      <xdr:rowOff>171450</xdr:rowOff>
    </xdr:to>
    <xdr:cxnSp macro="">
      <xdr:nvCxnSpPr>
        <xdr:cNvPr id="33" name="直線コネクタ 32">
          <a:extLst>
            <a:ext uri="{FF2B5EF4-FFF2-40B4-BE49-F238E27FC236}">
              <a16:creationId xmlns:a16="http://schemas.microsoft.com/office/drawing/2014/main" id="{1C9C6F91-3499-4F2B-8529-3CF27436A57B}"/>
            </a:ext>
          </a:extLst>
        </xdr:cNvPr>
        <xdr:cNvCxnSpPr/>
      </xdr:nvCxnSpPr>
      <xdr:spPr>
        <a:xfrm flipV="1">
          <a:off x="12506325" y="18329275"/>
          <a:ext cx="845098" cy="1301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669829</xdr:colOff>
      <xdr:row>112</xdr:row>
      <xdr:rowOff>133350</xdr:rowOff>
    </xdr:from>
    <xdr:ext cx="4311746" cy="264560"/>
    <xdr:sp macro="" textlink="">
      <xdr:nvSpPr>
        <xdr:cNvPr id="34" name="テキスト ボックス 33">
          <a:extLst>
            <a:ext uri="{FF2B5EF4-FFF2-40B4-BE49-F238E27FC236}">
              <a16:creationId xmlns:a16="http://schemas.microsoft.com/office/drawing/2014/main" id="{B4EE4C41-C995-4D8A-899B-50A923FBE688}"/>
            </a:ext>
          </a:extLst>
        </xdr:cNvPr>
        <xdr:cNvSpPr txBox="1"/>
      </xdr:nvSpPr>
      <xdr:spPr>
        <a:xfrm>
          <a:off x="13176154" y="18268950"/>
          <a:ext cx="4311746" cy="26456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Orange cells are auto-filling. Please do not make any inputs here.</a:t>
          </a:r>
          <a:endParaRPr lang="ja-JP" altLang="ja-JP">
            <a:solidFill>
              <a:sysClr val="windowText" lastClr="000000"/>
            </a:solidFill>
            <a:effectLst/>
          </a:endParaRPr>
        </a:p>
      </xdr:txBody>
    </xdr:sp>
    <xdr:clientData/>
  </xdr:oneCellAnchor>
  <xdr:twoCellAnchor>
    <xdr:from>
      <xdr:col>11</xdr:col>
      <xdr:colOff>0</xdr:colOff>
      <xdr:row>126</xdr:row>
      <xdr:rowOff>176212</xdr:rowOff>
    </xdr:from>
    <xdr:to>
      <xdr:col>13</xdr:col>
      <xdr:colOff>634905</xdr:colOff>
      <xdr:row>127</xdr:row>
      <xdr:rowOff>66675</xdr:rowOff>
    </xdr:to>
    <xdr:cxnSp macro="">
      <xdr:nvCxnSpPr>
        <xdr:cNvPr id="35" name="直線コネクタ 34">
          <a:extLst>
            <a:ext uri="{FF2B5EF4-FFF2-40B4-BE49-F238E27FC236}">
              <a16:creationId xmlns:a16="http://schemas.microsoft.com/office/drawing/2014/main" id="{B94BA41E-AE89-4917-B322-C1FAE58FC686}"/>
            </a:ext>
          </a:extLst>
        </xdr:cNvPr>
        <xdr:cNvCxnSpPr>
          <a:endCxn id="30" idx="1"/>
        </xdr:cNvCxnSpPr>
      </xdr:nvCxnSpPr>
      <xdr:spPr>
        <a:xfrm flipV="1">
          <a:off x="10582275" y="20569237"/>
          <a:ext cx="2558955" cy="6191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trlProp" Target="../ctrlProps/ctrlProp8.xml"/><Relationship Id="rId2" Type="http://schemas.openxmlformats.org/officeDocument/2006/relationships/hyperlink" Target="http://www.conservation-community-forest.jp/" TargetMode="External"/><Relationship Id="rId1" Type="http://schemas.openxmlformats.org/officeDocument/2006/relationships/hyperlink" Target="https://www.iges.or.jp/en" TargetMode="External"/><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117" Type="http://schemas.openxmlformats.org/officeDocument/2006/relationships/ctrlProp" Target="../ctrlProps/ctrlProp120.xml"/><Relationship Id="rId21" Type="http://schemas.openxmlformats.org/officeDocument/2006/relationships/ctrlProp" Target="../ctrlProps/ctrlProp24.xml"/><Relationship Id="rId42" Type="http://schemas.openxmlformats.org/officeDocument/2006/relationships/ctrlProp" Target="../ctrlProps/ctrlProp45.xml"/><Relationship Id="rId63" Type="http://schemas.openxmlformats.org/officeDocument/2006/relationships/ctrlProp" Target="../ctrlProps/ctrlProp66.xml"/><Relationship Id="rId84" Type="http://schemas.openxmlformats.org/officeDocument/2006/relationships/ctrlProp" Target="../ctrlProps/ctrlProp87.xml"/><Relationship Id="rId138" Type="http://schemas.openxmlformats.org/officeDocument/2006/relationships/ctrlProp" Target="../ctrlProps/ctrlProp141.xml"/><Relationship Id="rId107" Type="http://schemas.openxmlformats.org/officeDocument/2006/relationships/ctrlProp" Target="../ctrlProps/ctrlProp110.xml"/><Relationship Id="rId11" Type="http://schemas.openxmlformats.org/officeDocument/2006/relationships/ctrlProp" Target="../ctrlProps/ctrlProp14.xml"/><Relationship Id="rId32" Type="http://schemas.openxmlformats.org/officeDocument/2006/relationships/ctrlProp" Target="../ctrlProps/ctrlProp35.xml"/><Relationship Id="rId53" Type="http://schemas.openxmlformats.org/officeDocument/2006/relationships/ctrlProp" Target="../ctrlProps/ctrlProp56.xml"/><Relationship Id="rId74" Type="http://schemas.openxmlformats.org/officeDocument/2006/relationships/ctrlProp" Target="../ctrlProps/ctrlProp77.xml"/><Relationship Id="rId128" Type="http://schemas.openxmlformats.org/officeDocument/2006/relationships/ctrlProp" Target="../ctrlProps/ctrlProp131.xml"/><Relationship Id="rId149" Type="http://schemas.openxmlformats.org/officeDocument/2006/relationships/ctrlProp" Target="../ctrlProps/ctrlProp152.xml"/><Relationship Id="rId5" Type="http://schemas.openxmlformats.org/officeDocument/2006/relationships/vmlDrawing" Target="../drawings/vmlDrawing2.vml"/><Relationship Id="rId95" Type="http://schemas.openxmlformats.org/officeDocument/2006/relationships/ctrlProp" Target="../ctrlProps/ctrlProp98.xml"/><Relationship Id="rId22" Type="http://schemas.openxmlformats.org/officeDocument/2006/relationships/ctrlProp" Target="../ctrlProps/ctrlProp25.xml"/><Relationship Id="rId27" Type="http://schemas.openxmlformats.org/officeDocument/2006/relationships/ctrlProp" Target="../ctrlProps/ctrlProp30.xml"/><Relationship Id="rId43" Type="http://schemas.openxmlformats.org/officeDocument/2006/relationships/ctrlProp" Target="../ctrlProps/ctrlProp46.xml"/><Relationship Id="rId48" Type="http://schemas.openxmlformats.org/officeDocument/2006/relationships/ctrlProp" Target="../ctrlProps/ctrlProp51.xml"/><Relationship Id="rId64" Type="http://schemas.openxmlformats.org/officeDocument/2006/relationships/ctrlProp" Target="../ctrlProps/ctrlProp67.xml"/><Relationship Id="rId69" Type="http://schemas.openxmlformats.org/officeDocument/2006/relationships/ctrlProp" Target="../ctrlProps/ctrlProp72.xml"/><Relationship Id="rId113" Type="http://schemas.openxmlformats.org/officeDocument/2006/relationships/ctrlProp" Target="../ctrlProps/ctrlProp116.xml"/><Relationship Id="rId118" Type="http://schemas.openxmlformats.org/officeDocument/2006/relationships/ctrlProp" Target="../ctrlProps/ctrlProp121.xml"/><Relationship Id="rId134" Type="http://schemas.openxmlformats.org/officeDocument/2006/relationships/ctrlProp" Target="../ctrlProps/ctrlProp137.xml"/><Relationship Id="rId139" Type="http://schemas.openxmlformats.org/officeDocument/2006/relationships/ctrlProp" Target="../ctrlProps/ctrlProp142.xml"/><Relationship Id="rId80" Type="http://schemas.openxmlformats.org/officeDocument/2006/relationships/ctrlProp" Target="../ctrlProps/ctrlProp83.xml"/><Relationship Id="rId85" Type="http://schemas.openxmlformats.org/officeDocument/2006/relationships/ctrlProp" Target="../ctrlProps/ctrlProp88.xml"/><Relationship Id="rId150" Type="http://schemas.openxmlformats.org/officeDocument/2006/relationships/ctrlProp" Target="../ctrlProps/ctrlProp153.xml"/><Relationship Id="rId12" Type="http://schemas.openxmlformats.org/officeDocument/2006/relationships/ctrlProp" Target="../ctrlProps/ctrlProp15.xml"/><Relationship Id="rId17" Type="http://schemas.openxmlformats.org/officeDocument/2006/relationships/ctrlProp" Target="../ctrlProps/ctrlProp20.xml"/><Relationship Id="rId33" Type="http://schemas.openxmlformats.org/officeDocument/2006/relationships/ctrlProp" Target="../ctrlProps/ctrlProp36.xml"/><Relationship Id="rId38" Type="http://schemas.openxmlformats.org/officeDocument/2006/relationships/ctrlProp" Target="../ctrlProps/ctrlProp41.xml"/><Relationship Id="rId59" Type="http://schemas.openxmlformats.org/officeDocument/2006/relationships/ctrlProp" Target="../ctrlProps/ctrlProp62.xml"/><Relationship Id="rId103" Type="http://schemas.openxmlformats.org/officeDocument/2006/relationships/ctrlProp" Target="../ctrlProps/ctrlProp106.xml"/><Relationship Id="rId108" Type="http://schemas.openxmlformats.org/officeDocument/2006/relationships/ctrlProp" Target="../ctrlProps/ctrlProp111.xml"/><Relationship Id="rId124" Type="http://schemas.openxmlformats.org/officeDocument/2006/relationships/ctrlProp" Target="../ctrlProps/ctrlProp127.xml"/><Relationship Id="rId129" Type="http://schemas.openxmlformats.org/officeDocument/2006/relationships/ctrlProp" Target="../ctrlProps/ctrlProp132.xml"/><Relationship Id="rId54" Type="http://schemas.openxmlformats.org/officeDocument/2006/relationships/ctrlProp" Target="../ctrlProps/ctrlProp57.xml"/><Relationship Id="rId70" Type="http://schemas.openxmlformats.org/officeDocument/2006/relationships/ctrlProp" Target="../ctrlProps/ctrlProp73.xml"/><Relationship Id="rId75" Type="http://schemas.openxmlformats.org/officeDocument/2006/relationships/ctrlProp" Target="../ctrlProps/ctrlProp78.xml"/><Relationship Id="rId91" Type="http://schemas.openxmlformats.org/officeDocument/2006/relationships/ctrlProp" Target="../ctrlProps/ctrlProp94.xml"/><Relationship Id="rId96" Type="http://schemas.openxmlformats.org/officeDocument/2006/relationships/ctrlProp" Target="../ctrlProps/ctrlProp99.xml"/><Relationship Id="rId140" Type="http://schemas.openxmlformats.org/officeDocument/2006/relationships/ctrlProp" Target="../ctrlProps/ctrlProp143.xml"/><Relationship Id="rId145" Type="http://schemas.openxmlformats.org/officeDocument/2006/relationships/ctrlProp" Target="../ctrlProps/ctrlProp148.xml"/><Relationship Id="rId1" Type="http://schemas.openxmlformats.org/officeDocument/2006/relationships/hyperlink" Target="https://www.cbd.int/gbf/targets" TargetMode="External"/><Relationship Id="rId6" Type="http://schemas.openxmlformats.org/officeDocument/2006/relationships/ctrlProp" Target="../ctrlProps/ctrlProp9.xml"/><Relationship Id="rId23" Type="http://schemas.openxmlformats.org/officeDocument/2006/relationships/ctrlProp" Target="../ctrlProps/ctrlProp26.xml"/><Relationship Id="rId28" Type="http://schemas.openxmlformats.org/officeDocument/2006/relationships/ctrlProp" Target="../ctrlProps/ctrlProp31.xml"/><Relationship Id="rId49" Type="http://schemas.openxmlformats.org/officeDocument/2006/relationships/ctrlProp" Target="../ctrlProps/ctrlProp52.xml"/><Relationship Id="rId114" Type="http://schemas.openxmlformats.org/officeDocument/2006/relationships/ctrlProp" Target="../ctrlProps/ctrlProp117.xml"/><Relationship Id="rId119" Type="http://schemas.openxmlformats.org/officeDocument/2006/relationships/ctrlProp" Target="../ctrlProps/ctrlProp122.xml"/><Relationship Id="rId44" Type="http://schemas.openxmlformats.org/officeDocument/2006/relationships/ctrlProp" Target="../ctrlProps/ctrlProp47.xml"/><Relationship Id="rId60" Type="http://schemas.openxmlformats.org/officeDocument/2006/relationships/ctrlProp" Target="../ctrlProps/ctrlProp63.xml"/><Relationship Id="rId65" Type="http://schemas.openxmlformats.org/officeDocument/2006/relationships/ctrlProp" Target="../ctrlProps/ctrlProp68.xml"/><Relationship Id="rId81" Type="http://schemas.openxmlformats.org/officeDocument/2006/relationships/ctrlProp" Target="../ctrlProps/ctrlProp84.xml"/><Relationship Id="rId86" Type="http://schemas.openxmlformats.org/officeDocument/2006/relationships/ctrlProp" Target="../ctrlProps/ctrlProp89.xml"/><Relationship Id="rId130" Type="http://schemas.openxmlformats.org/officeDocument/2006/relationships/ctrlProp" Target="../ctrlProps/ctrlProp133.xml"/><Relationship Id="rId135" Type="http://schemas.openxmlformats.org/officeDocument/2006/relationships/ctrlProp" Target="../ctrlProps/ctrlProp138.xml"/><Relationship Id="rId151" Type="http://schemas.openxmlformats.org/officeDocument/2006/relationships/ctrlProp" Target="../ctrlProps/ctrlProp154.xml"/><Relationship Id="rId13" Type="http://schemas.openxmlformats.org/officeDocument/2006/relationships/ctrlProp" Target="../ctrlProps/ctrlProp16.xml"/><Relationship Id="rId18" Type="http://schemas.openxmlformats.org/officeDocument/2006/relationships/ctrlProp" Target="../ctrlProps/ctrlProp21.xml"/><Relationship Id="rId39" Type="http://schemas.openxmlformats.org/officeDocument/2006/relationships/ctrlProp" Target="../ctrlProps/ctrlProp42.xml"/><Relationship Id="rId109" Type="http://schemas.openxmlformats.org/officeDocument/2006/relationships/ctrlProp" Target="../ctrlProps/ctrlProp112.xml"/><Relationship Id="rId34" Type="http://schemas.openxmlformats.org/officeDocument/2006/relationships/ctrlProp" Target="../ctrlProps/ctrlProp37.xml"/><Relationship Id="rId50" Type="http://schemas.openxmlformats.org/officeDocument/2006/relationships/ctrlProp" Target="../ctrlProps/ctrlProp53.xml"/><Relationship Id="rId55" Type="http://schemas.openxmlformats.org/officeDocument/2006/relationships/ctrlProp" Target="../ctrlProps/ctrlProp58.xml"/><Relationship Id="rId76" Type="http://schemas.openxmlformats.org/officeDocument/2006/relationships/ctrlProp" Target="../ctrlProps/ctrlProp79.xml"/><Relationship Id="rId97" Type="http://schemas.openxmlformats.org/officeDocument/2006/relationships/ctrlProp" Target="../ctrlProps/ctrlProp100.xml"/><Relationship Id="rId104" Type="http://schemas.openxmlformats.org/officeDocument/2006/relationships/ctrlProp" Target="../ctrlProps/ctrlProp107.xml"/><Relationship Id="rId120" Type="http://schemas.openxmlformats.org/officeDocument/2006/relationships/ctrlProp" Target="../ctrlProps/ctrlProp123.xml"/><Relationship Id="rId125" Type="http://schemas.openxmlformats.org/officeDocument/2006/relationships/ctrlProp" Target="../ctrlProps/ctrlProp128.xml"/><Relationship Id="rId141" Type="http://schemas.openxmlformats.org/officeDocument/2006/relationships/ctrlProp" Target="../ctrlProps/ctrlProp144.xml"/><Relationship Id="rId146" Type="http://schemas.openxmlformats.org/officeDocument/2006/relationships/ctrlProp" Target="../ctrlProps/ctrlProp149.xml"/><Relationship Id="rId7" Type="http://schemas.openxmlformats.org/officeDocument/2006/relationships/ctrlProp" Target="../ctrlProps/ctrlProp10.xml"/><Relationship Id="rId71" Type="http://schemas.openxmlformats.org/officeDocument/2006/relationships/ctrlProp" Target="../ctrlProps/ctrlProp74.xml"/><Relationship Id="rId92" Type="http://schemas.openxmlformats.org/officeDocument/2006/relationships/ctrlProp" Target="../ctrlProps/ctrlProp95.xml"/><Relationship Id="rId2" Type="http://schemas.openxmlformats.org/officeDocument/2006/relationships/hyperlink" Target="https://undocs.org/Home/Mobile?FinalSymbol=A%2FRES%2F71%2F313&amp;Language=E&amp;DeviceType=Desktop&amp;LangRequested=False" TargetMode="External"/><Relationship Id="rId29" Type="http://schemas.openxmlformats.org/officeDocument/2006/relationships/ctrlProp" Target="../ctrlProps/ctrlProp32.xml"/><Relationship Id="rId24" Type="http://schemas.openxmlformats.org/officeDocument/2006/relationships/ctrlProp" Target="../ctrlProps/ctrlProp27.xml"/><Relationship Id="rId40" Type="http://schemas.openxmlformats.org/officeDocument/2006/relationships/ctrlProp" Target="../ctrlProps/ctrlProp43.xml"/><Relationship Id="rId45" Type="http://schemas.openxmlformats.org/officeDocument/2006/relationships/ctrlProp" Target="../ctrlProps/ctrlProp48.xml"/><Relationship Id="rId66" Type="http://schemas.openxmlformats.org/officeDocument/2006/relationships/ctrlProp" Target="../ctrlProps/ctrlProp69.xml"/><Relationship Id="rId87" Type="http://schemas.openxmlformats.org/officeDocument/2006/relationships/ctrlProp" Target="../ctrlProps/ctrlProp90.xml"/><Relationship Id="rId110" Type="http://schemas.openxmlformats.org/officeDocument/2006/relationships/ctrlProp" Target="../ctrlProps/ctrlProp113.xml"/><Relationship Id="rId115" Type="http://schemas.openxmlformats.org/officeDocument/2006/relationships/ctrlProp" Target="../ctrlProps/ctrlProp118.xml"/><Relationship Id="rId131" Type="http://schemas.openxmlformats.org/officeDocument/2006/relationships/ctrlProp" Target="../ctrlProps/ctrlProp134.xml"/><Relationship Id="rId136" Type="http://schemas.openxmlformats.org/officeDocument/2006/relationships/ctrlProp" Target="../ctrlProps/ctrlProp139.xml"/><Relationship Id="rId61" Type="http://schemas.openxmlformats.org/officeDocument/2006/relationships/ctrlProp" Target="../ctrlProps/ctrlProp64.xml"/><Relationship Id="rId82" Type="http://schemas.openxmlformats.org/officeDocument/2006/relationships/ctrlProp" Target="../ctrlProps/ctrlProp85.xml"/><Relationship Id="rId19" Type="http://schemas.openxmlformats.org/officeDocument/2006/relationships/ctrlProp" Target="../ctrlProps/ctrlProp22.xml"/><Relationship Id="rId14" Type="http://schemas.openxmlformats.org/officeDocument/2006/relationships/ctrlProp" Target="../ctrlProps/ctrlProp17.xml"/><Relationship Id="rId30" Type="http://schemas.openxmlformats.org/officeDocument/2006/relationships/ctrlProp" Target="../ctrlProps/ctrlProp33.xml"/><Relationship Id="rId35" Type="http://schemas.openxmlformats.org/officeDocument/2006/relationships/ctrlProp" Target="../ctrlProps/ctrlProp38.xml"/><Relationship Id="rId56" Type="http://schemas.openxmlformats.org/officeDocument/2006/relationships/ctrlProp" Target="../ctrlProps/ctrlProp59.xml"/><Relationship Id="rId77" Type="http://schemas.openxmlformats.org/officeDocument/2006/relationships/ctrlProp" Target="../ctrlProps/ctrlProp80.xml"/><Relationship Id="rId100" Type="http://schemas.openxmlformats.org/officeDocument/2006/relationships/ctrlProp" Target="../ctrlProps/ctrlProp103.xml"/><Relationship Id="rId105" Type="http://schemas.openxmlformats.org/officeDocument/2006/relationships/ctrlProp" Target="../ctrlProps/ctrlProp108.xml"/><Relationship Id="rId126" Type="http://schemas.openxmlformats.org/officeDocument/2006/relationships/ctrlProp" Target="../ctrlProps/ctrlProp129.xml"/><Relationship Id="rId147" Type="http://schemas.openxmlformats.org/officeDocument/2006/relationships/ctrlProp" Target="../ctrlProps/ctrlProp150.xml"/><Relationship Id="rId8" Type="http://schemas.openxmlformats.org/officeDocument/2006/relationships/ctrlProp" Target="../ctrlProps/ctrlProp11.xml"/><Relationship Id="rId51" Type="http://schemas.openxmlformats.org/officeDocument/2006/relationships/ctrlProp" Target="../ctrlProps/ctrlProp54.xml"/><Relationship Id="rId72" Type="http://schemas.openxmlformats.org/officeDocument/2006/relationships/ctrlProp" Target="../ctrlProps/ctrlProp75.xml"/><Relationship Id="rId93" Type="http://schemas.openxmlformats.org/officeDocument/2006/relationships/ctrlProp" Target="../ctrlProps/ctrlProp96.xml"/><Relationship Id="rId98" Type="http://schemas.openxmlformats.org/officeDocument/2006/relationships/ctrlProp" Target="../ctrlProps/ctrlProp101.xml"/><Relationship Id="rId121" Type="http://schemas.openxmlformats.org/officeDocument/2006/relationships/ctrlProp" Target="../ctrlProps/ctrlProp124.xml"/><Relationship Id="rId142" Type="http://schemas.openxmlformats.org/officeDocument/2006/relationships/ctrlProp" Target="../ctrlProps/ctrlProp145.xml"/><Relationship Id="rId3" Type="http://schemas.openxmlformats.org/officeDocument/2006/relationships/printerSettings" Target="../printerSettings/printerSettings1.bin"/><Relationship Id="rId25" Type="http://schemas.openxmlformats.org/officeDocument/2006/relationships/ctrlProp" Target="../ctrlProps/ctrlProp28.xml"/><Relationship Id="rId46" Type="http://schemas.openxmlformats.org/officeDocument/2006/relationships/ctrlProp" Target="../ctrlProps/ctrlProp49.xml"/><Relationship Id="rId67" Type="http://schemas.openxmlformats.org/officeDocument/2006/relationships/ctrlProp" Target="../ctrlProps/ctrlProp70.xml"/><Relationship Id="rId116" Type="http://schemas.openxmlformats.org/officeDocument/2006/relationships/ctrlProp" Target="../ctrlProps/ctrlProp119.xml"/><Relationship Id="rId137" Type="http://schemas.openxmlformats.org/officeDocument/2006/relationships/ctrlProp" Target="../ctrlProps/ctrlProp140.xml"/><Relationship Id="rId20" Type="http://schemas.openxmlformats.org/officeDocument/2006/relationships/ctrlProp" Target="../ctrlProps/ctrlProp23.xml"/><Relationship Id="rId41" Type="http://schemas.openxmlformats.org/officeDocument/2006/relationships/ctrlProp" Target="../ctrlProps/ctrlProp44.xml"/><Relationship Id="rId62" Type="http://schemas.openxmlformats.org/officeDocument/2006/relationships/ctrlProp" Target="../ctrlProps/ctrlProp65.xml"/><Relationship Id="rId83" Type="http://schemas.openxmlformats.org/officeDocument/2006/relationships/ctrlProp" Target="../ctrlProps/ctrlProp86.xml"/><Relationship Id="rId88" Type="http://schemas.openxmlformats.org/officeDocument/2006/relationships/ctrlProp" Target="../ctrlProps/ctrlProp91.xml"/><Relationship Id="rId111" Type="http://schemas.openxmlformats.org/officeDocument/2006/relationships/ctrlProp" Target="../ctrlProps/ctrlProp114.xml"/><Relationship Id="rId132" Type="http://schemas.openxmlformats.org/officeDocument/2006/relationships/ctrlProp" Target="../ctrlProps/ctrlProp135.xml"/><Relationship Id="rId15" Type="http://schemas.openxmlformats.org/officeDocument/2006/relationships/ctrlProp" Target="../ctrlProps/ctrlProp18.xml"/><Relationship Id="rId36" Type="http://schemas.openxmlformats.org/officeDocument/2006/relationships/ctrlProp" Target="../ctrlProps/ctrlProp39.xml"/><Relationship Id="rId57" Type="http://schemas.openxmlformats.org/officeDocument/2006/relationships/ctrlProp" Target="../ctrlProps/ctrlProp60.xml"/><Relationship Id="rId106" Type="http://schemas.openxmlformats.org/officeDocument/2006/relationships/ctrlProp" Target="../ctrlProps/ctrlProp109.xml"/><Relationship Id="rId127" Type="http://schemas.openxmlformats.org/officeDocument/2006/relationships/ctrlProp" Target="../ctrlProps/ctrlProp130.xml"/><Relationship Id="rId10" Type="http://schemas.openxmlformats.org/officeDocument/2006/relationships/ctrlProp" Target="../ctrlProps/ctrlProp13.xml"/><Relationship Id="rId31" Type="http://schemas.openxmlformats.org/officeDocument/2006/relationships/ctrlProp" Target="../ctrlProps/ctrlProp34.xml"/><Relationship Id="rId52" Type="http://schemas.openxmlformats.org/officeDocument/2006/relationships/ctrlProp" Target="../ctrlProps/ctrlProp55.xml"/><Relationship Id="rId73" Type="http://schemas.openxmlformats.org/officeDocument/2006/relationships/ctrlProp" Target="../ctrlProps/ctrlProp76.xml"/><Relationship Id="rId78" Type="http://schemas.openxmlformats.org/officeDocument/2006/relationships/ctrlProp" Target="../ctrlProps/ctrlProp81.xml"/><Relationship Id="rId94" Type="http://schemas.openxmlformats.org/officeDocument/2006/relationships/ctrlProp" Target="../ctrlProps/ctrlProp97.xml"/><Relationship Id="rId99" Type="http://schemas.openxmlformats.org/officeDocument/2006/relationships/ctrlProp" Target="../ctrlProps/ctrlProp102.xml"/><Relationship Id="rId101" Type="http://schemas.openxmlformats.org/officeDocument/2006/relationships/ctrlProp" Target="../ctrlProps/ctrlProp104.xml"/><Relationship Id="rId122" Type="http://schemas.openxmlformats.org/officeDocument/2006/relationships/ctrlProp" Target="../ctrlProps/ctrlProp125.xml"/><Relationship Id="rId143" Type="http://schemas.openxmlformats.org/officeDocument/2006/relationships/ctrlProp" Target="../ctrlProps/ctrlProp146.xml"/><Relationship Id="rId148" Type="http://schemas.openxmlformats.org/officeDocument/2006/relationships/ctrlProp" Target="../ctrlProps/ctrlProp151.xml"/><Relationship Id="rId4" Type="http://schemas.openxmlformats.org/officeDocument/2006/relationships/drawing" Target="../drawings/drawing2.xml"/><Relationship Id="rId9" Type="http://schemas.openxmlformats.org/officeDocument/2006/relationships/ctrlProp" Target="../ctrlProps/ctrlProp12.xml"/><Relationship Id="rId26" Type="http://schemas.openxmlformats.org/officeDocument/2006/relationships/ctrlProp" Target="../ctrlProps/ctrlProp29.xml"/><Relationship Id="rId47" Type="http://schemas.openxmlformats.org/officeDocument/2006/relationships/ctrlProp" Target="../ctrlProps/ctrlProp50.xml"/><Relationship Id="rId68" Type="http://schemas.openxmlformats.org/officeDocument/2006/relationships/ctrlProp" Target="../ctrlProps/ctrlProp71.xml"/><Relationship Id="rId89" Type="http://schemas.openxmlformats.org/officeDocument/2006/relationships/ctrlProp" Target="../ctrlProps/ctrlProp92.xml"/><Relationship Id="rId112" Type="http://schemas.openxmlformats.org/officeDocument/2006/relationships/ctrlProp" Target="../ctrlProps/ctrlProp115.xml"/><Relationship Id="rId133" Type="http://schemas.openxmlformats.org/officeDocument/2006/relationships/ctrlProp" Target="../ctrlProps/ctrlProp136.xml"/><Relationship Id="rId16" Type="http://schemas.openxmlformats.org/officeDocument/2006/relationships/ctrlProp" Target="../ctrlProps/ctrlProp19.xml"/><Relationship Id="rId37" Type="http://schemas.openxmlformats.org/officeDocument/2006/relationships/ctrlProp" Target="../ctrlProps/ctrlProp40.xml"/><Relationship Id="rId58" Type="http://schemas.openxmlformats.org/officeDocument/2006/relationships/ctrlProp" Target="../ctrlProps/ctrlProp61.xml"/><Relationship Id="rId79" Type="http://schemas.openxmlformats.org/officeDocument/2006/relationships/ctrlProp" Target="../ctrlProps/ctrlProp82.xml"/><Relationship Id="rId102" Type="http://schemas.openxmlformats.org/officeDocument/2006/relationships/ctrlProp" Target="../ctrlProps/ctrlProp105.xml"/><Relationship Id="rId123" Type="http://schemas.openxmlformats.org/officeDocument/2006/relationships/ctrlProp" Target="../ctrlProps/ctrlProp126.xml"/><Relationship Id="rId144" Type="http://schemas.openxmlformats.org/officeDocument/2006/relationships/ctrlProp" Target="../ctrlProps/ctrlProp147.xml"/><Relationship Id="rId90" Type="http://schemas.openxmlformats.org/officeDocument/2006/relationships/ctrlProp" Target="../ctrlProps/ctrlProp9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outlinePr summaryBelow="0" summaryRight="0"/>
  </sheetPr>
  <dimension ref="A1:AA1006"/>
  <sheetViews>
    <sheetView workbookViewId="0"/>
  </sheetViews>
  <sheetFormatPr defaultColWidth="14.42578125" defaultRowHeight="15.75" customHeight="1"/>
  <cols>
    <col min="1" max="1" width="4.42578125" customWidth="1"/>
    <col min="2" max="13" width="11.42578125" customWidth="1"/>
  </cols>
  <sheetData>
    <row r="1" spans="1:27" ht="18.75">
      <c r="A1" s="2"/>
      <c r="B1" s="2"/>
      <c r="C1" s="1"/>
      <c r="D1" s="1"/>
      <c r="E1" s="1"/>
      <c r="F1" s="1"/>
      <c r="G1" s="1"/>
      <c r="H1" s="1"/>
      <c r="I1" s="1"/>
      <c r="J1" s="1"/>
      <c r="K1" s="1"/>
      <c r="L1" s="1"/>
      <c r="M1" s="1"/>
      <c r="N1" s="1"/>
      <c r="O1" s="1"/>
      <c r="P1" s="1"/>
      <c r="Q1" s="1"/>
      <c r="R1" s="1"/>
      <c r="S1" s="1"/>
      <c r="T1" s="1"/>
      <c r="U1" s="1"/>
      <c r="V1" s="1"/>
      <c r="W1" s="1"/>
      <c r="X1" s="1"/>
      <c r="Y1" s="1"/>
      <c r="Z1" s="1"/>
      <c r="AA1" s="1"/>
    </row>
    <row r="2" spans="1:27" ht="18.75">
      <c r="A2" s="2"/>
      <c r="B2" s="3" t="s">
        <v>42</v>
      </c>
      <c r="C2" s="1"/>
      <c r="D2" s="1"/>
      <c r="E2" s="1"/>
      <c r="F2" s="1"/>
      <c r="G2" s="1"/>
      <c r="H2" s="1"/>
      <c r="I2" s="1"/>
      <c r="J2" s="1"/>
      <c r="K2" s="1"/>
      <c r="L2" s="1"/>
      <c r="M2" s="1"/>
      <c r="N2" s="1"/>
      <c r="O2" s="1"/>
      <c r="P2" s="1"/>
      <c r="Q2" s="1"/>
      <c r="R2" s="1"/>
      <c r="S2" s="1"/>
      <c r="T2" s="1"/>
      <c r="U2" s="1"/>
      <c r="V2" s="1"/>
      <c r="W2" s="1"/>
      <c r="X2" s="1"/>
      <c r="Y2" s="1"/>
      <c r="Z2" s="1"/>
      <c r="AA2" s="1"/>
    </row>
    <row r="3" spans="1:27" ht="18.75" customHeight="1">
      <c r="A3" s="4"/>
      <c r="B3" s="84" t="s">
        <v>7</v>
      </c>
      <c r="C3" s="85"/>
      <c r="D3" s="85"/>
      <c r="E3" s="85"/>
      <c r="F3" s="85"/>
      <c r="G3" s="85"/>
      <c r="H3" s="85"/>
      <c r="I3" s="85"/>
      <c r="J3" s="85"/>
      <c r="K3" s="85"/>
      <c r="L3" s="85"/>
      <c r="M3" s="96"/>
      <c r="N3" s="1"/>
      <c r="O3" s="1"/>
      <c r="P3" s="1"/>
      <c r="Q3" s="1"/>
      <c r="R3" s="1"/>
      <c r="S3" s="1"/>
      <c r="T3" s="1"/>
      <c r="U3" s="1"/>
      <c r="V3" s="1"/>
      <c r="W3" s="1"/>
      <c r="X3" s="1"/>
      <c r="Y3" s="1"/>
      <c r="Z3" s="1"/>
      <c r="AA3" s="1"/>
    </row>
    <row r="4" spans="1:27" ht="26.25" customHeight="1">
      <c r="A4" s="1"/>
      <c r="B4" s="87"/>
      <c r="C4" s="62"/>
      <c r="D4" s="62"/>
      <c r="E4" s="62"/>
      <c r="F4" s="62"/>
      <c r="G4" s="62"/>
      <c r="H4" s="62"/>
      <c r="I4" s="62"/>
      <c r="J4" s="62"/>
      <c r="K4" s="62"/>
      <c r="L4" s="62"/>
      <c r="M4" s="89"/>
      <c r="N4" s="1"/>
      <c r="O4" s="1"/>
      <c r="P4" s="1"/>
      <c r="Q4" s="1"/>
      <c r="R4" s="1"/>
      <c r="S4" s="1"/>
      <c r="T4" s="1"/>
      <c r="U4" s="1"/>
      <c r="V4" s="1"/>
      <c r="W4" s="1"/>
      <c r="X4" s="1"/>
      <c r="Y4" s="1"/>
      <c r="Z4" s="1"/>
      <c r="AA4" s="1"/>
    </row>
    <row r="5" spans="1:27" ht="18.75" customHeight="1">
      <c r="A5" s="4"/>
      <c r="B5" s="91" t="s">
        <v>8</v>
      </c>
      <c r="C5" s="62"/>
      <c r="D5" s="62"/>
      <c r="E5" s="65"/>
      <c r="F5" s="104" t="s">
        <v>43</v>
      </c>
      <c r="G5" s="62"/>
      <c r="H5" s="62"/>
      <c r="I5" s="65"/>
      <c r="J5" s="104" t="s">
        <v>44</v>
      </c>
      <c r="K5" s="62"/>
      <c r="L5" s="62"/>
      <c r="M5" s="89"/>
      <c r="N5" s="1"/>
      <c r="O5" s="1"/>
      <c r="P5" s="1"/>
      <c r="Q5" s="1"/>
      <c r="R5" s="1"/>
      <c r="S5" s="1"/>
      <c r="T5" s="1"/>
      <c r="U5" s="1"/>
      <c r="V5" s="1"/>
      <c r="W5" s="1"/>
      <c r="X5" s="1"/>
      <c r="Y5" s="1"/>
      <c r="Z5" s="1"/>
      <c r="AA5" s="1"/>
    </row>
    <row r="6" spans="1:27" ht="26.25" customHeight="1">
      <c r="A6" s="1"/>
      <c r="B6" s="87" t="s">
        <v>45</v>
      </c>
      <c r="C6" s="62"/>
      <c r="D6" s="62"/>
      <c r="E6" s="65"/>
      <c r="F6" s="101"/>
      <c r="G6" s="62"/>
      <c r="H6" s="62"/>
      <c r="I6" s="65"/>
      <c r="J6" s="102" t="s">
        <v>46</v>
      </c>
      <c r="K6" s="62"/>
      <c r="L6" s="62"/>
      <c r="M6" s="89"/>
      <c r="N6" s="1"/>
      <c r="O6" s="1"/>
      <c r="P6" s="1"/>
      <c r="Q6" s="1"/>
      <c r="R6" s="1"/>
      <c r="S6" s="1"/>
      <c r="T6" s="1"/>
      <c r="U6" s="1"/>
      <c r="V6" s="1"/>
      <c r="W6" s="1"/>
      <c r="X6" s="1"/>
      <c r="Y6" s="1"/>
      <c r="Z6" s="1"/>
      <c r="AA6" s="1"/>
    </row>
    <row r="7" spans="1:27" ht="18.75" customHeight="1">
      <c r="A7" s="4"/>
      <c r="B7" s="91" t="s">
        <v>12</v>
      </c>
      <c r="C7" s="62"/>
      <c r="D7" s="62"/>
      <c r="E7" s="65"/>
      <c r="F7" s="104" t="s">
        <v>47</v>
      </c>
      <c r="G7" s="62"/>
      <c r="H7" s="62"/>
      <c r="I7" s="65"/>
      <c r="J7" s="104" t="s">
        <v>13</v>
      </c>
      <c r="K7" s="62"/>
      <c r="L7" s="62"/>
      <c r="M7" s="89"/>
      <c r="N7" s="1"/>
      <c r="O7" s="1"/>
      <c r="P7" s="1"/>
      <c r="Q7" s="1"/>
      <c r="R7" s="1"/>
      <c r="S7" s="1"/>
      <c r="T7" s="1"/>
      <c r="U7" s="1"/>
      <c r="V7" s="1"/>
      <c r="W7" s="1"/>
      <c r="X7" s="1"/>
      <c r="Y7" s="1"/>
      <c r="Z7" s="1"/>
      <c r="AA7" s="1"/>
    </row>
    <row r="8" spans="1:27" ht="18.75" customHeight="1">
      <c r="A8" s="1"/>
      <c r="B8" s="92" t="s">
        <v>48</v>
      </c>
      <c r="C8" s="93"/>
      <c r="D8" s="93"/>
      <c r="E8" s="80"/>
      <c r="F8" s="64" t="s">
        <v>10</v>
      </c>
      <c r="G8" s="65"/>
      <c r="H8" s="64" t="s">
        <v>11</v>
      </c>
      <c r="I8" s="65"/>
      <c r="J8" s="64" t="s">
        <v>14</v>
      </c>
      <c r="K8" s="65"/>
      <c r="L8" s="64" t="s">
        <v>49</v>
      </c>
      <c r="M8" s="89"/>
      <c r="N8" s="1"/>
      <c r="O8" s="1"/>
      <c r="P8" s="1"/>
      <c r="Q8" s="1"/>
      <c r="R8" s="1"/>
      <c r="S8" s="1"/>
      <c r="T8" s="1"/>
      <c r="U8" s="1"/>
      <c r="V8" s="1"/>
      <c r="W8" s="1"/>
      <c r="X8" s="1"/>
      <c r="Y8" s="1"/>
      <c r="Z8" s="1"/>
      <c r="AA8" s="1"/>
    </row>
    <row r="9" spans="1:27" ht="18.75" customHeight="1">
      <c r="A9" s="1"/>
      <c r="B9" s="97"/>
      <c r="C9" s="98"/>
      <c r="D9" s="98"/>
      <c r="E9" s="76"/>
      <c r="F9" s="5" t="s">
        <v>50</v>
      </c>
      <c r="G9" s="5" t="s">
        <v>51</v>
      </c>
      <c r="H9" s="5" t="s">
        <v>50</v>
      </c>
      <c r="I9" s="5" t="s">
        <v>51</v>
      </c>
      <c r="J9" s="103" t="s">
        <v>52</v>
      </c>
      <c r="K9" s="65"/>
      <c r="L9" s="103" t="s">
        <v>52</v>
      </c>
      <c r="M9" s="89"/>
      <c r="N9" s="1"/>
      <c r="O9" s="1"/>
      <c r="P9" s="1"/>
      <c r="Q9" s="1"/>
      <c r="R9" s="1"/>
      <c r="S9" s="1"/>
      <c r="T9" s="1"/>
      <c r="U9" s="1"/>
      <c r="V9" s="1"/>
      <c r="W9" s="1"/>
      <c r="X9" s="1"/>
      <c r="Y9" s="1"/>
      <c r="Z9" s="1"/>
      <c r="AA9" s="1"/>
    </row>
    <row r="10" spans="1:27" ht="18.75" customHeight="1">
      <c r="A10" s="4"/>
      <c r="B10" s="91" t="s">
        <v>15</v>
      </c>
      <c r="C10" s="62"/>
      <c r="D10" s="62"/>
      <c r="E10" s="62"/>
      <c r="F10" s="62"/>
      <c r="G10" s="62"/>
      <c r="H10" s="62"/>
      <c r="I10" s="62"/>
      <c r="J10" s="62"/>
      <c r="K10" s="62"/>
      <c r="L10" s="62"/>
      <c r="M10" s="89"/>
      <c r="N10" s="1"/>
      <c r="O10" s="1"/>
      <c r="P10" s="1"/>
      <c r="Q10" s="1"/>
      <c r="R10" s="1"/>
      <c r="S10" s="1"/>
      <c r="T10" s="1"/>
      <c r="U10" s="1"/>
      <c r="V10" s="1"/>
      <c r="W10" s="1"/>
      <c r="X10" s="1"/>
      <c r="Y10" s="1"/>
      <c r="Z10" s="1"/>
      <c r="AA10" s="1"/>
    </row>
    <row r="11" spans="1:27" ht="18.75" customHeight="1">
      <c r="A11" s="4"/>
      <c r="B11" s="99" t="s">
        <v>53</v>
      </c>
      <c r="C11" s="62"/>
      <c r="D11" s="62"/>
      <c r="E11" s="65"/>
      <c r="F11" s="88" t="s">
        <v>54</v>
      </c>
      <c r="G11" s="62"/>
      <c r="H11" s="62"/>
      <c r="I11" s="65"/>
      <c r="J11" s="88" t="s">
        <v>17</v>
      </c>
      <c r="K11" s="62"/>
      <c r="L11" s="62"/>
      <c r="M11" s="89"/>
      <c r="N11" s="1"/>
      <c r="O11" s="1"/>
      <c r="P11" s="1"/>
      <c r="Q11" s="1"/>
      <c r="R11" s="1"/>
      <c r="S11" s="1"/>
      <c r="T11" s="1"/>
      <c r="U11" s="1"/>
      <c r="V11" s="1"/>
      <c r="W11" s="1"/>
      <c r="X11" s="1"/>
      <c r="Y11" s="1"/>
      <c r="Z11" s="1"/>
      <c r="AA11" s="1"/>
    </row>
    <row r="12" spans="1:27" ht="26.25" customHeight="1">
      <c r="A12" s="6"/>
      <c r="B12" s="100" t="s">
        <v>55</v>
      </c>
      <c r="C12" s="62"/>
      <c r="D12" s="62"/>
      <c r="E12" s="65"/>
      <c r="F12" s="90" t="s">
        <v>55</v>
      </c>
      <c r="G12" s="62"/>
      <c r="H12" s="62"/>
      <c r="I12" s="65"/>
      <c r="J12" s="90" t="s">
        <v>55</v>
      </c>
      <c r="K12" s="62"/>
      <c r="L12" s="62"/>
      <c r="M12" s="89"/>
      <c r="N12" s="1"/>
      <c r="O12" s="1"/>
      <c r="P12" s="1"/>
      <c r="Q12" s="1"/>
      <c r="R12" s="1"/>
      <c r="S12" s="1"/>
      <c r="T12" s="1"/>
      <c r="U12" s="1"/>
      <c r="V12" s="1"/>
      <c r="W12" s="1"/>
      <c r="X12" s="1"/>
      <c r="Y12" s="1"/>
      <c r="Z12" s="1"/>
      <c r="AA12" s="1"/>
    </row>
    <row r="13" spans="1:27" ht="18.75" customHeight="1">
      <c r="A13" s="4"/>
      <c r="B13" s="91" t="s">
        <v>56</v>
      </c>
      <c r="C13" s="62"/>
      <c r="D13" s="62"/>
      <c r="E13" s="62"/>
      <c r="F13" s="62"/>
      <c r="G13" s="62"/>
      <c r="H13" s="62"/>
      <c r="I13" s="62"/>
      <c r="J13" s="62"/>
      <c r="K13" s="62"/>
      <c r="L13" s="62"/>
      <c r="M13" s="89"/>
      <c r="N13" s="1"/>
      <c r="O13" s="1"/>
      <c r="P13" s="1"/>
      <c r="Q13" s="1"/>
      <c r="R13" s="1"/>
      <c r="S13" s="1"/>
      <c r="T13" s="1"/>
      <c r="U13" s="1"/>
      <c r="V13" s="1"/>
      <c r="W13" s="1"/>
      <c r="X13" s="1"/>
      <c r="Y13" s="1"/>
      <c r="Z13" s="1"/>
      <c r="AA13" s="1"/>
    </row>
    <row r="14" spans="1:27" ht="18.75" customHeight="1">
      <c r="A14" s="1"/>
      <c r="B14" s="92"/>
      <c r="C14" s="93"/>
      <c r="D14" s="93"/>
      <c r="E14" s="93"/>
      <c r="F14" s="93"/>
      <c r="G14" s="93"/>
      <c r="H14" s="93"/>
      <c r="I14" s="93"/>
      <c r="J14" s="93"/>
      <c r="K14" s="93"/>
      <c r="L14" s="93"/>
      <c r="M14" s="94"/>
      <c r="N14" s="1"/>
      <c r="O14" s="1"/>
      <c r="P14" s="1"/>
      <c r="Q14" s="1"/>
      <c r="R14" s="1"/>
      <c r="S14" s="1"/>
      <c r="T14" s="1"/>
      <c r="U14" s="1"/>
      <c r="V14" s="1"/>
      <c r="W14" s="1"/>
      <c r="X14" s="1"/>
      <c r="Y14" s="1"/>
      <c r="Z14" s="1"/>
      <c r="AA14" s="1"/>
    </row>
    <row r="15" spans="1:27" ht="18.75" customHeight="1">
      <c r="A15" s="1"/>
      <c r="B15" s="68"/>
      <c r="C15" s="74"/>
      <c r="D15" s="74"/>
      <c r="E15" s="74"/>
      <c r="F15" s="74"/>
      <c r="G15" s="74"/>
      <c r="H15" s="74"/>
      <c r="I15" s="74"/>
      <c r="J15" s="74"/>
      <c r="K15" s="74"/>
      <c r="L15" s="74"/>
      <c r="M15" s="69"/>
      <c r="N15" s="1"/>
      <c r="O15" s="1"/>
      <c r="P15" s="1"/>
      <c r="Q15" s="1"/>
      <c r="R15" s="1"/>
      <c r="S15" s="1"/>
      <c r="T15" s="1"/>
      <c r="U15" s="1"/>
      <c r="V15" s="1"/>
      <c r="W15" s="1"/>
      <c r="X15" s="1"/>
      <c r="Y15" s="1"/>
      <c r="Z15" s="1"/>
      <c r="AA15" s="1"/>
    </row>
    <row r="16" spans="1:27" ht="18.75" customHeight="1">
      <c r="A16" s="1"/>
      <c r="B16" s="68"/>
      <c r="C16" s="74"/>
      <c r="D16" s="74"/>
      <c r="E16" s="74"/>
      <c r="F16" s="74"/>
      <c r="G16" s="74"/>
      <c r="H16" s="74"/>
      <c r="I16" s="74"/>
      <c r="J16" s="74"/>
      <c r="K16" s="74"/>
      <c r="L16" s="74"/>
      <c r="M16" s="69"/>
      <c r="N16" s="1"/>
      <c r="O16" s="1"/>
      <c r="P16" s="1"/>
      <c r="Q16" s="1"/>
      <c r="R16" s="1"/>
      <c r="S16" s="1"/>
      <c r="T16" s="1"/>
      <c r="U16" s="1"/>
      <c r="V16" s="1"/>
      <c r="W16" s="1"/>
      <c r="X16" s="1"/>
      <c r="Y16" s="1"/>
      <c r="Z16" s="1"/>
      <c r="AA16" s="1"/>
    </row>
    <row r="17" spans="1:27" ht="18.75" customHeight="1">
      <c r="A17" s="1"/>
      <c r="B17" s="68"/>
      <c r="C17" s="74"/>
      <c r="D17" s="74"/>
      <c r="E17" s="74"/>
      <c r="F17" s="74"/>
      <c r="G17" s="74"/>
      <c r="H17" s="74"/>
      <c r="I17" s="74"/>
      <c r="J17" s="74"/>
      <c r="K17" s="74"/>
      <c r="L17" s="74"/>
      <c r="M17" s="69"/>
      <c r="N17" s="1"/>
      <c r="O17" s="1"/>
      <c r="P17" s="1"/>
      <c r="Q17" s="1"/>
      <c r="R17" s="1"/>
      <c r="S17" s="1"/>
      <c r="T17" s="1"/>
      <c r="U17" s="1"/>
      <c r="V17" s="1"/>
      <c r="W17" s="1"/>
      <c r="X17" s="1"/>
      <c r="Y17" s="1"/>
      <c r="Z17" s="1"/>
      <c r="AA17" s="1"/>
    </row>
    <row r="18" spans="1:27" ht="18.75" customHeight="1">
      <c r="A18" s="1"/>
      <c r="B18" s="68"/>
      <c r="C18" s="74"/>
      <c r="D18" s="74"/>
      <c r="E18" s="74"/>
      <c r="F18" s="74"/>
      <c r="G18" s="74"/>
      <c r="H18" s="74"/>
      <c r="I18" s="74"/>
      <c r="J18" s="74"/>
      <c r="K18" s="74"/>
      <c r="L18" s="74"/>
      <c r="M18" s="69"/>
      <c r="N18" s="1"/>
      <c r="O18" s="1"/>
      <c r="P18" s="1"/>
      <c r="Q18" s="1"/>
      <c r="R18" s="1"/>
      <c r="S18" s="1"/>
      <c r="T18" s="1"/>
      <c r="U18" s="1"/>
      <c r="V18" s="1"/>
      <c r="W18" s="1"/>
      <c r="X18" s="1"/>
      <c r="Y18" s="1"/>
      <c r="Z18" s="1"/>
      <c r="AA18" s="1"/>
    </row>
    <row r="19" spans="1:27" ht="18.75" customHeight="1">
      <c r="A19" s="1"/>
      <c r="B19" s="70"/>
      <c r="C19" s="71"/>
      <c r="D19" s="71"/>
      <c r="E19" s="71"/>
      <c r="F19" s="71"/>
      <c r="G19" s="71"/>
      <c r="H19" s="71"/>
      <c r="I19" s="71"/>
      <c r="J19" s="71"/>
      <c r="K19" s="71"/>
      <c r="L19" s="71"/>
      <c r="M19" s="72"/>
      <c r="N19" s="1"/>
      <c r="O19" s="1"/>
      <c r="P19" s="1"/>
      <c r="Q19" s="1"/>
      <c r="R19" s="1"/>
      <c r="S19" s="1"/>
      <c r="T19" s="1"/>
      <c r="U19" s="1"/>
      <c r="V19" s="1"/>
      <c r="W19" s="1"/>
      <c r="X19" s="1"/>
      <c r="Y19" s="1"/>
      <c r="Z19" s="1"/>
      <c r="AA19" s="1"/>
    </row>
    <row r="20" spans="1:27" ht="12.75">
      <c r="A20" s="1"/>
      <c r="B20" s="1"/>
      <c r="C20" s="1"/>
      <c r="D20" s="1"/>
      <c r="E20" s="1"/>
      <c r="F20" s="1"/>
      <c r="G20" s="1"/>
      <c r="H20" s="1"/>
      <c r="I20" s="1"/>
      <c r="J20" s="1"/>
      <c r="K20" s="1"/>
      <c r="L20" s="1"/>
      <c r="M20" s="1"/>
      <c r="N20" s="1"/>
      <c r="O20" s="1"/>
      <c r="P20" s="1"/>
      <c r="Q20" s="1"/>
      <c r="R20" s="1"/>
      <c r="S20" s="1"/>
      <c r="T20" s="1"/>
      <c r="U20" s="1"/>
      <c r="V20" s="1"/>
      <c r="W20" s="1"/>
      <c r="X20" s="1"/>
      <c r="Y20" s="1"/>
      <c r="Z20" s="1"/>
      <c r="AA20" s="1"/>
    </row>
    <row r="21" spans="1:27">
      <c r="A21" s="1"/>
      <c r="B21" s="3" t="s">
        <v>57</v>
      </c>
      <c r="C21" s="1"/>
      <c r="D21" s="1"/>
      <c r="E21" s="1"/>
      <c r="F21" s="1"/>
      <c r="G21" s="1"/>
      <c r="H21" s="1"/>
      <c r="I21" s="1"/>
      <c r="J21" s="1"/>
      <c r="K21" s="1"/>
      <c r="L21" s="1"/>
      <c r="M21" s="1"/>
      <c r="N21" s="1"/>
      <c r="O21" s="1"/>
      <c r="P21" s="1"/>
      <c r="Q21" s="1"/>
      <c r="R21" s="1"/>
      <c r="S21" s="1"/>
      <c r="T21" s="1"/>
      <c r="U21" s="1"/>
      <c r="V21" s="1"/>
      <c r="W21" s="1"/>
      <c r="X21" s="1"/>
      <c r="Y21" s="1"/>
      <c r="Z21" s="1"/>
      <c r="AA21" s="1"/>
    </row>
    <row r="22" spans="1:27" ht="18.75" customHeight="1">
      <c r="A22" s="4"/>
      <c r="B22" s="84" t="s">
        <v>58</v>
      </c>
      <c r="C22" s="85"/>
      <c r="D22" s="85"/>
      <c r="E22" s="85"/>
      <c r="F22" s="85"/>
      <c r="G22" s="86"/>
      <c r="H22" s="95" t="s">
        <v>3</v>
      </c>
      <c r="I22" s="85"/>
      <c r="J22" s="85"/>
      <c r="K22" s="85"/>
      <c r="L22" s="85"/>
      <c r="M22" s="96"/>
      <c r="N22" s="1"/>
      <c r="O22" s="1"/>
      <c r="P22" s="1"/>
      <c r="Q22" s="1"/>
      <c r="R22" s="1"/>
      <c r="S22" s="1"/>
      <c r="T22" s="1"/>
      <c r="U22" s="1"/>
      <c r="V22" s="1"/>
      <c r="W22" s="1"/>
      <c r="X22" s="1"/>
      <c r="Y22" s="1"/>
      <c r="Z22" s="1"/>
      <c r="AA22" s="1"/>
    </row>
    <row r="23" spans="1:27" ht="26.25" customHeight="1">
      <c r="A23" s="1"/>
      <c r="B23" s="87"/>
      <c r="C23" s="62"/>
      <c r="D23" s="62"/>
      <c r="E23" s="62"/>
      <c r="F23" s="62"/>
      <c r="G23" s="65"/>
      <c r="H23" s="101"/>
      <c r="I23" s="62"/>
      <c r="J23" s="62"/>
      <c r="K23" s="62"/>
      <c r="L23" s="62"/>
      <c r="M23" s="89"/>
      <c r="N23" s="1"/>
      <c r="O23" s="1"/>
      <c r="P23" s="1"/>
      <c r="Q23" s="1"/>
      <c r="R23" s="1"/>
      <c r="S23" s="1"/>
      <c r="T23" s="1"/>
      <c r="U23" s="1"/>
      <c r="V23" s="1"/>
      <c r="W23" s="1"/>
      <c r="X23" s="1"/>
      <c r="Y23" s="1"/>
      <c r="Z23" s="1"/>
      <c r="AA23" s="1"/>
    </row>
    <row r="24" spans="1:27" ht="18.75" customHeight="1">
      <c r="A24" s="1"/>
      <c r="B24" s="91" t="s">
        <v>4</v>
      </c>
      <c r="C24" s="62"/>
      <c r="D24" s="62"/>
      <c r="E24" s="62"/>
      <c r="F24" s="62"/>
      <c r="G24" s="62"/>
      <c r="H24" s="62"/>
      <c r="I24" s="62"/>
      <c r="J24" s="62"/>
      <c r="K24" s="62"/>
      <c r="L24" s="62"/>
      <c r="M24" s="89"/>
      <c r="N24" s="1"/>
      <c r="O24" s="1"/>
      <c r="P24" s="1"/>
      <c r="Q24" s="1"/>
      <c r="R24" s="1"/>
      <c r="S24" s="1"/>
      <c r="T24" s="1"/>
      <c r="U24" s="1"/>
      <c r="V24" s="1"/>
      <c r="W24" s="1"/>
      <c r="X24" s="1"/>
      <c r="Y24" s="1"/>
      <c r="Z24" s="1"/>
      <c r="AA24" s="1"/>
    </row>
    <row r="25" spans="1:27" ht="26.25" customHeight="1">
      <c r="A25" s="1"/>
      <c r="B25" s="87"/>
      <c r="C25" s="62"/>
      <c r="D25" s="62"/>
      <c r="E25" s="62"/>
      <c r="F25" s="62"/>
      <c r="G25" s="62"/>
      <c r="H25" s="62"/>
      <c r="I25" s="62"/>
      <c r="J25" s="62"/>
      <c r="K25" s="62"/>
      <c r="L25" s="62"/>
      <c r="M25" s="89"/>
      <c r="N25" s="1"/>
      <c r="O25" s="1"/>
      <c r="P25" s="1"/>
      <c r="Q25" s="1"/>
      <c r="R25" s="1"/>
      <c r="S25" s="1"/>
      <c r="T25" s="1"/>
      <c r="U25" s="1"/>
      <c r="V25" s="1"/>
      <c r="W25" s="1"/>
      <c r="X25" s="1"/>
      <c r="Y25" s="1"/>
      <c r="Z25" s="1"/>
      <c r="AA25" s="1"/>
    </row>
    <row r="26" spans="1:27" ht="18.75" customHeight="1">
      <c r="A26" s="1"/>
      <c r="B26" s="91" t="s">
        <v>6</v>
      </c>
      <c r="C26" s="62"/>
      <c r="D26" s="62"/>
      <c r="E26" s="65"/>
      <c r="F26" s="104" t="s">
        <v>5</v>
      </c>
      <c r="G26" s="62"/>
      <c r="H26" s="62"/>
      <c r="I26" s="65"/>
      <c r="J26" s="104" t="s">
        <v>59</v>
      </c>
      <c r="K26" s="62"/>
      <c r="L26" s="62"/>
      <c r="M26" s="89"/>
      <c r="N26" s="1"/>
      <c r="O26" s="1"/>
      <c r="P26" s="1"/>
      <c r="Q26" s="1"/>
      <c r="R26" s="1"/>
      <c r="S26" s="1"/>
      <c r="T26" s="1"/>
      <c r="U26" s="1"/>
      <c r="V26" s="1"/>
      <c r="W26" s="1"/>
      <c r="X26" s="1"/>
      <c r="Y26" s="1"/>
      <c r="Z26" s="1"/>
      <c r="AA26" s="1"/>
    </row>
    <row r="27" spans="1:27" ht="26.25" customHeight="1">
      <c r="A27" s="1"/>
      <c r="B27" s="105"/>
      <c r="C27" s="106"/>
      <c r="D27" s="106"/>
      <c r="E27" s="107"/>
      <c r="F27" s="108"/>
      <c r="G27" s="106"/>
      <c r="H27" s="106"/>
      <c r="I27" s="107"/>
      <c r="J27" s="108"/>
      <c r="K27" s="106"/>
      <c r="L27" s="106"/>
      <c r="M27" s="109"/>
      <c r="N27" s="1"/>
      <c r="O27" s="1"/>
      <c r="P27" s="1"/>
      <c r="Q27" s="1"/>
      <c r="R27" s="1"/>
      <c r="S27" s="1"/>
      <c r="T27" s="1"/>
      <c r="U27" s="1"/>
      <c r="V27" s="1"/>
      <c r="W27" s="1"/>
      <c r="X27" s="1"/>
      <c r="Y27" s="1"/>
      <c r="Z27" s="1"/>
      <c r="AA27" s="1"/>
    </row>
    <row r="28" spans="1:27" ht="18.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row>
    <row r="29" spans="1:27" ht="18.75" customHeight="1">
      <c r="A29" s="1"/>
      <c r="B29" s="3" t="s">
        <v>60</v>
      </c>
      <c r="C29" s="1"/>
      <c r="D29" s="1"/>
      <c r="E29" s="1"/>
      <c r="F29" s="1"/>
      <c r="G29" s="1"/>
      <c r="H29" s="1"/>
      <c r="I29" s="1"/>
      <c r="J29" s="1"/>
      <c r="K29" s="1"/>
      <c r="L29" s="1"/>
      <c r="M29" s="1"/>
      <c r="N29" s="1"/>
      <c r="O29" s="1"/>
      <c r="P29" s="1"/>
      <c r="Q29" s="1"/>
      <c r="R29" s="1"/>
      <c r="S29" s="1"/>
      <c r="T29" s="1"/>
      <c r="U29" s="1"/>
      <c r="V29" s="1"/>
      <c r="W29" s="1"/>
      <c r="X29" s="1"/>
      <c r="Y29" s="1"/>
      <c r="Z29" s="1"/>
      <c r="AA29" s="1"/>
    </row>
    <row r="30" spans="1:27" ht="18.75" customHeight="1">
      <c r="A30" s="1"/>
      <c r="B30" s="84" t="s">
        <v>0</v>
      </c>
      <c r="C30" s="85"/>
      <c r="D30" s="85"/>
      <c r="E30" s="86"/>
      <c r="F30" s="95" t="s">
        <v>61</v>
      </c>
      <c r="G30" s="85"/>
      <c r="H30" s="85"/>
      <c r="I30" s="86"/>
      <c r="J30" s="95" t="s">
        <v>62</v>
      </c>
      <c r="K30" s="85"/>
      <c r="L30" s="85"/>
      <c r="M30" s="96"/>
      <c r="N30" s="1"/>
      <c r="O30" s="1"/>
      <c r="P30" s="1"/>
      <c r="Q30" s="1"/>
      <c r="R30" s="1"/>
      <c r="S30" s="1"/>
      <c r="T30" s="1"/>
      <c r="U30" s="1"/>
      <c r="V30" s="1"/>
      <c r="W30" s="1"/>
      <c r="X30" s="1"/>
      <c r="Y30" s="1"/>
      <c r="Z30" s="1"/>
      <c r="AA30" s="1"/>
    </row>
    <row r="31" spans="1:27" ht="26.25" customHeight="1">
      <c r="A31" s="1"/>
      <c r="B31" s="87"/>
      <c r="C31" s="62"/>
      <c r="D31" s="62"/>
      <c r="E31" s="65"/>
      <c r="F31" s="101"/>
      <c r="G31" s="62"/>
      <c r="H31" s="62"/>
      <c r="I31" s="65"/>
      <c r="J31" s="101" t="b">
        <v>0</v>
      </c>
      <c r="K31" s="62"/>
      <c r="L31" s="62"/>
      <c r="M31" s="89"/>
      <c r="N31" s="1"/>
      <c r="O31" s="1"/>
      <c r="P31" s="1"/>
      <c r="Q31" s="1"/>
      <c r="R31" s="1"/>
      <c r="S31" s="1"/>
      <c r="T31" s="1"/>
      <c r="U31" s="1"/>
      <c r="V31" s="1"/>
      <c r="W31" s="1"/>
      <c r="X31" s="1"/>
      <c r="Y31" s="1"/>
      <c r="Z31" s="1"/>
      <c r="AA31" s="1"/>
    </row>
    <row r="32" spans="1:27" ht="26.25" customHeight="1">
      <c r="A32" s="1"/>
      <c r="B32" s="87"/>
      <c r="C32" s="62"/>
      <c r="D32" s="62"/>
      <c r="E32" s="65"/>
      <c r="F32" s="101"/>
      <c r="G32" s="62"/>
      <c r="H32" s="62"/>
      <c r="I32" s="65"/>
      <c r="J32" s="101" t="b">
        <v>0</v>
      </c>
      <c r="K32" s="62"/>
      <c r="L32" s="62"/>
      <c r="M32" s="89"/>
      <c r="N32" s="1"/>
      <c r="O32" s="1"/>
      <c r="P32" s="1"/>
      <c r="Q32" s="1"/>
      <c r="R32" s="1"/>
      <c r="S32" s="1"/>
      <c r="T32" s="1"/>
      <c r="U32" s="1"/>
      <c r="V32" s="1"/>
      <c r="W32" s="1"/>
      <c r="X32" s="1"/>
      <c r="Y32" s="1"/>
      <c r="Z32" s="1"/>
      <c r="AA32" s="1"/>
    </row>
    <row r="33" spans="1:27" ht="26.25" customHeight="1">
      <c r="A33" s="1"/>
      <c r="B33" s="87"/>
      <c r="C33" s="62"/>
      <c r="D33" s="62"/>
      <c r="E33" s="65"/>
      <c r="F33" s="101"/>
      <c r="G33" s="62"/>
      <c r="H33" s="62"/>
      <c r="I33" s="65"/>
      <c r="J33" s="101" t="b">
        <v>0</v>
      </c>
      <c r="K33" s="62"/>
      <c r="L33" s="62"/>
      <c r="M33" s="89"/>
      <c r="N33" s="1"/>
      <c r="O33" s="1"/>
      <c r="P33" s="1"/>
      <c r="Q33" s="1"/>
      <c r="R33" s="1"/>
      <c r="S33" s="1"/>
      <c r="T33" s="1"/>
      <c r="U33" s="1"/>
      <c r="V33" s="1"/>
      <c r="W33" s="1"/>
      <c r="X33" s="1"/>
      <c r="Y33" s="1"/>
      <c r="Z33" s="1"/>
      <c r="AA33" s="1"/>
    </row>
    <row r="34" spans="1:27" ht="26.25" customHeight="1">
      <c r="A34" s="1"/>
      <c r="B34" s="87"/>
      <c r="C34" s="62"/>
      <c r="D34" s="62"/>
      <c r="E34" s="65"/>
      <c r="F34" s="101"/>
      <c r="G34" s="62"/>
      <c r="H34" s="62"/>
      <c r="I34" s="65"/>
      <c r="J34" s="101" t="b">
        <v>0</v>
      </c>
      <c r="K34" s="62"/>
      <c r="L34" s="62"/>
      <c r="M34" s="89"/>
      <c r="N34" s="1"/>
      <c r="O34" s="1"/>
      <c r="P34" s="1"/>
      <c r="Q34" s="1"/>
      <c r="R34" s="1"/>
      <c r="S34" s="1"/>
      <c r="T34" s="1"/>
      <c r="U34" s="1"/>
      <c r="V34" s="1"/>
      <c r="W34" s="1"/>
      <c r="X34" s="1"/>
      <c r="Y34" s="1"/>
      <c r="Z34" s="1"/>
      <c r="AA34" s="1"/>
    </row>
    <row r="35" spans="1:27" ht="26.25" customHeight="1">
      <c r="A35" s="1"/>
      <c r="B35" s="87"/>
      <c r="C35" s="62"/>
      <c r="D35" s="62"/>
      <c r="E35" s="65"/>
      <c r="F35" s="101"/>
      <c r="G35" s="62"/>
      <c r="H35" s="62"/>
      <c r="I35" s="65"/>
      <c r="J35" s="101" t="b">
        <v>0</v>
      </c>
      <c r="K35" s="62"/>
      <c r="L35" s="62"/>
      <c r="M35" s="89"/>
      <c r="N35" s="1"/>
      <c r="O35" s="1"/>
      <c r="P35" s="1"/>
      <c r="Q35" s="1"/>
      <c r="R35" s="1"/>
      <c r="S35" s="1"/>
      <c r="T35" s="1"/>
      <c r="U35" s="1"/>
      <c r="V35" s="1"/>
      <c r="W35" s="1"/>
      <c r="X35" s="1"/>
      <c r="Y35" s="1"/>
      <c r="Z35" s="1"/>
      <c r="AA35" s="1"/>
    </row>
    <row r="36" spans="1:27" ht="26.25" customHeight="1">
      <c r="A36" s="1"/>
      <c r="B36" s="87"/>
      <c r="C36" s="62"/>
      <c r="D36" s="62"/>
      <c r="E36" s="65"/>
      <c r="F36" s="101"/>
      <c r="G36" s="62"/>
      <c r="H36" s="62"/>
      <c r="I36" s="65"/>
      <c r="J36" s="101" t="b">
        <v>0</v>
      </c>
      <c r="K36" s="62"/>
      <c r="L36" s="62"/>
      <c r="M36" s="89"/>
      <c r="N36" s="1"/>
      <c r="O36" s="1"/>
      <c r="P36" s="1"/>
      <c r="Q36" s="1"/>
      <c r="R36" s="1"/>
      <c r="S36" s="1"/>
      <c r="T36" s="1"/>
      <c r="U36" s="1"/>
      <c r="V36" s="1"/>
      <c r="W36" s="1"/>
      <c r="X36" s="1"/>
      <c r="Y36" s="1"/>
      <c r="Z36" s="1"/>
      <c r="AA36" s="1"/>
    </row>
    <row r="37" spans="1:27" ht="26.25" customHeight="1">
      <c r="A37" s="1"/>
      <c r="B37" s="105"/>
      <c r="C37" s="106"/>
      <c r="D37" s="106"/>
      <c r="E37" s="107"/>
      <c r="F37" s="108"/>
      <c r="G37" s="106"/>
      <c r="H37" s="106"/>
      <c r="I37" s="107"/>
      <c r="J37" s="108" t="b">
        <v>0</v>
      </c>
      <c r="K37" s="106"/>
      <c r="L37" s="106"/>
      <c r="M37" s="109"/>
      <c r="N37" s="1"/>
      <c r="O37" s="1"/>
      <c r="P37" s="1"/>
      <c r="Q37" s="1"/>
      <c r="R37" s="1"/>
      <c r="S37" s="1"/>
      <c r="T37" s="1"/>
      <c r="U37" s="1"/>
      <c r="V37" s="1"/>
      <c r="W37" s="1"/>
      <c r="X37" s="1"/>
      <c r="Y37" s="1"/>
      <c r="Z37" s="1"/>
      <c r="AA37" s="1"/>
    </row>
    <row r="38" spans="1:27" ht="12.75">
      <c r="A38" s="1"/>
      <c r="B38" s="1"/>
      <c r="C38" s="1"/>
      <c r="D38" s="1"/>
      <c r="E38" s="1"/>
      <c r="F38" s="1"/>
      <c r="G38" s="1"/>
      <c r="H38" s="1"/>
      <c r="I38" s="1"/>
      <c r="J38" s="1"/>
      <c r="K38" s="1"/>
      <c r="L38" s="1"/>
      <c r="M38" s="1"/>
      <c r="N38" s="1"/>
      <c r="O38" s="1"/>
      <c r="P38" s="1"/>
      <c r="Q38" s="1"/>
      <c r="R38" s="1"/>
      <c r="S38" s="1"/>
      <c r="T38" s="1"/>
      <c r="U38" s="1"/>
      <c r="V38" s="1"/>
      <c r="W38" s="1"/>
      <c r="X38" s="1"/>
      <c r="Y38" s="1"/>
      <c r="Z38" s="1"/>
      <c r="AA38" s="1"/>
    </row>
    <row r="39" spans="1:27" ht="12.75">
      <c r="A39" s="1"/>
      <c r="B39" s="1"/>
      <c r="C39" s="1"/>
      <c r="D39" s="1"/>
      <c r="E39" s="1"/>
      <c r="F39" s="1"/>
      <c r="G39" s="1"/>
      <c r="H39" s="1"/>
      <c r="I39" s="1"/>
      <c r="J39" s="1"/>
      <c r="K39" s="1"/>
      <c r="L39" s="1"/>
      <c r="M39" s="1"/>
      <c r="N39" s="1"/>
      <c r="O39" s="1"/>
      <c r="P39" s="1"/>
      <c r="Q39" s="1"/>
      <c r="R39" s="1"/>
      <c r="S39" s="1"/>
      <c r="T39" s="1"/>
      <c r="U39" s="1"/>
      <c r="V39" s="1"/>
      <c r="W39" s="1"/>
      <c r="X39" s="1"/>
      <c r="Y39" s="1"/>
      <c r="Z39" s="1"/>
      <c r="AA39" s="1"/>
    </row>
    <row r="40" spans="1:27" ht="12.75">
      <c r="A40" s="1"/>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ht="12.75">
      <c r="A41" s="1"/>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ht="12.75">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ht="12.75">
      <c r="A43" s="1"/>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ht="12.75">
      <c r="A44" s="1"/>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ht="12.75">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12.75">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ht="12.75">
      <c r="A47" s="1"/>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ht="12.75">
      <c r="A48" s="1"/>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ht="12.75">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2.75">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2.75">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2.75">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2.75">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2.75">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2.75">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2.75">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2.75">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2.75">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2.75">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2.75">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2.75">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2.75">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2.75">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2.75">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2.75">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2.75">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2.75">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2.75">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2.75">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2.75">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2.75">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2.75">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2.75">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2.75">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2.75">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2.75">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2.75">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2.75">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2.75">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2.75">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2.75">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2.75">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2.75">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2.75">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2.75">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2.75">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2.75">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2.75">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2.75">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2.75">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2.75">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2.75">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2.75">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2.75">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2.75">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2.75">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2.75">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2.75">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2.75">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2.7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2.7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2.7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2.7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2.7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2.7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2.7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2.7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2.7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2.7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2.7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2.7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2.7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2.7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2.7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2.7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2.7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2.7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2.7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2.7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2.7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2.7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2.7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2.7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2.7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2.7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2.7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2.7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2.7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2.7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2.7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2.7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2.7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2.7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2.7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2.7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2.7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2.7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2.7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2.7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2.7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2.7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2.7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2.7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2.7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2.7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2.7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2.7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2.7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2.7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2.7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2.7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2.7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2.7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2.7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2.7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2.7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2.7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2.7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2.7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2.7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2.7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2.7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2.7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2.7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2.7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2.7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2.7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2.7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2.7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2.7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2.7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2.7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2.7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2.7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2.7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2.7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2.7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2.7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2.7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2.7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2.7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2.7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2.7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2.7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2.7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2.7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2.7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2.7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2.7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2.7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2.7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2.7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2.7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2.7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2.7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2.7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2.7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2.7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2.7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2.7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2.7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2.7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2.7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2.7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2.7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2.7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2.7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2.7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2.7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2.7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2.7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2.7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2.7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2.7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2.7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2.7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2.7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2.7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2.7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2.7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2.7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2.7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2.7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2.7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2.7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2.7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2.7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2.7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2.7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2.7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2.7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2.7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2.7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2.7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2.7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2.7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2.7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2.7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2.7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2.7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2.7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2.7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2.7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2.7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2.7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2.7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2.7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2.7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2.7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2.7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2.7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2.7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2.7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2.7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2.7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2.7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2.7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2.7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2.7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2.7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2.7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2.7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2.7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2.7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2.7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2.7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2.7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2.7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2.7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2.7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2.7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2.7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2.7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2.7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2.7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2.7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2.7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2.7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2.7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2.7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2.7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2.7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2.7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2.7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2.7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2.7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2.7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2.7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2.7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2.7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2.7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2.7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2.7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2.7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2.7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2.7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2.7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2.7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2.7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2.7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2.7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2.7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2.7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2.7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2.7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2.7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2.7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2.7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2.7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2.7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2.7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2.7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2.7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2.7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2.7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2.7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2.7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2.7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2.7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2.7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2.7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2.7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2.7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2.7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2.7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2.7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2.7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2.7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2.7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2.7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2.7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2.7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2.7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2.7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2.7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2.7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2.7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2.7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2.7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2.7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2.7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2.7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2.7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2.7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2.7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2.7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2.7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2.7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2.7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2.7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2.7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2.7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2.7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2.7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2.7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2.7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2.7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2.7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2.7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2.7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2.7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2.7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2.7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2.7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2.7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2.7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2.7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2.7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2.7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2.7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2.7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2.7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2.7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2.7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2.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2.7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2.7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2.7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2.7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2.7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2.7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2.7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2.7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2.7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2.7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2.7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2.7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2.7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2.7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2.7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2.7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2.7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2.7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2.7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2.7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2.7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2.7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2.7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2.7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2.7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2.7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2.7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2.7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2.7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2.7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2.7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2.7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2.7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2.7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2.7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2.7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2.7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2.7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2.7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2.7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2.7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2.7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2.7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2.7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2.7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2.7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2.7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2.7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2.7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2.7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2.7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2.7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2.7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2.7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2.7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2.7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2.7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2.7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2.7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2.7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2.7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2.7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2.7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2.7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2.7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2.7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2.7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2.7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2.7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2.7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2.7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2.7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2.7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2.7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2.7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2.7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2.7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2.7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2.7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2.7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2.7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2.7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2.7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2.7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2.7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2.7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2.7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2.7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2.7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2.7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2.7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2.7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2.7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2.7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2.7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2.7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2.7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2.7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2.7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2.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2.7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2.7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2.7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2.7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2.7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2.7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2.7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2.7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2.7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2.7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2.7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2.7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2.7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2.7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2.7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2.7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2.7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2.7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2.7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2.7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2.7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2.7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2.7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2.7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2.7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2.7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2.7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2.7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2.7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2.7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2.7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2.7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2.7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2.7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2.7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2.7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2.7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2.7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2.7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2.7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2.7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2.7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2.7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2.7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2.7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2.7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2.7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2.7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2.7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2.7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2.7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2.7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2.7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2.7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2.7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2.7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2.7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2.7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2.7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2.7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2.7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2.7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2.7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2.7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2.7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2.7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2.7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2.7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2.7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2.7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2.7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2.7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2.7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2.7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2.7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2.7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2.7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2.7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2.7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2.7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2.7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2.7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2.7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2.7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2.7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2.7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2.7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2.7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2.7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2.7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2.7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2.7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2.7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2.7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2.7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2.7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2.7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2.7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2.7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2.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2.7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2.7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2.7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2.7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2.7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2.7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2.7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2.7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2.7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2.7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2.7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2.7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2.7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2.7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2.7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2.7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2.7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2.7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2.7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2.7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2.7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2.7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2.7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2.7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2.7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2.7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2.7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2.7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2.7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2.7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2.7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2.7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2.7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2.7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2.7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2.7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2.7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2.7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2.7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2.7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2.7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2.7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2.7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2.7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2.7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2.7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2.7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2.7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2.7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2.7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2.7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2.7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2.7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2.7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2.7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2.7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2.7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2.7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2.7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2.7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2.7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2.7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2.7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2.7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2.7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2.7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2.7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2.7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2.7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2.7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2.7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2.7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2.7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2.7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2.7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2.7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2.7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2.7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2.7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2.7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2.7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2.7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2.7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2.7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2.7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2.7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2.7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2.7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2.7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2.7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2.7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2.7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2.7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2.7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2.7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2.7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2.7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2.7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2.7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2.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2.7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2.7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2.7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2.7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2.7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2.7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2.7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2.7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2.7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2.7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2.7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2.7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2.7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2.7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2.7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2.7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2.7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2.7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2.7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2.7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2.7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2.7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2.7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2.7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2.7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2.7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2.7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2.7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2.7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2.7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2.7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2.7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2.7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2.7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2.7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2.7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2.7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2.7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2.7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2.7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2.7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2.7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2.7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2.7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2.7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2.7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2.7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2.7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2.7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2.7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2.7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2.7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2.7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2.7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2.7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2.7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2.7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2.7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2.7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2.7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2.7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2.7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2.7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2.7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2.7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2.7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2.7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2.7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2.7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2.7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2.7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2.7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2.7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2.7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2.7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2.7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2.7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2.7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2.7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2.7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2.7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2.7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2.7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2.7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2.7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2.7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2.7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2.7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2.7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2.7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2.7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2.7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2.7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2.7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2.7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2.7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2.7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2.7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2.7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2.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2.7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2.7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2.7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2.7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2.7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2.7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2.7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2.7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2.7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2.7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2.7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2.7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2.7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2.7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2.7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2.7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2.7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2.7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2.7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2.7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2.7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2.7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2.7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2.7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2.7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2.7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2.7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2.7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2.7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2.7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2.7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2.7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2.7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2.7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2.7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2.7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2.7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2.7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2.7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2.7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2.7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2.7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2.7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2.7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2.7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2.7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2.7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2.7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2.7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2.7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2.7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2.7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2.7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2.7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2.7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2.7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2.7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2.7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2.7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2.7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2.7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2.7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2.7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2.7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2.7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2.7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2.7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2.7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2.7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2.7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2.7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2.7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2.7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2.7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2.7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2.7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2.7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2.7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2.7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2.7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2.7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2.7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2.7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2.7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2.7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2.7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2.7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2.7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2.7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2.7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2.7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2.7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2.7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2.7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2.7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2.7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2.7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2.7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2.7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2.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2.7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2.7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2.7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2.7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2.7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2.7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2.7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2.7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2.7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2.7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2.7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2.7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2.7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2.7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2.7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2.7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2.7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2.7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2.7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2.7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2.7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2.7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2.7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2.7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2.7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2.7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2.7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2.7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2.7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2.7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2.7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2.7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2.7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2.7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2.7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2.7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2.7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2.7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2.7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2.7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2.7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2.7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2.7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2.7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2.7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2.7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2.7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2.7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2.7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2.7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2.7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2.7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2.7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2.7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2.7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2.7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2.7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2.7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2.7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2.7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2.7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2.7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2.7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2.7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2.7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2.7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2.7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2.7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2.7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2.7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2.7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2.7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2.7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2.7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2.7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2.7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2.7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2.7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2.7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2.7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2.7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2.7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2.7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2.7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2.7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2.7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2.7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2.7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2.7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2.7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2.7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2.7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2.7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2.7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2.7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2.7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2.7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2.7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2.7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2.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2.7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2.7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2.7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2.7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2.7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2.7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2.7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2.7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2.7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2.7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2.7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2.7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2.7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2.7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2.7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2.7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2.7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2.7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ht="12.7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ht="12.7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ht="12.7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ht="12.7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ht="12.7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spans="1:27" ht="12.7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spans="1:27" ht="12.7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row r="1001" spans="1:27" ht="12.7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row>
    <row r="1002" spans="1:27" ht="12.7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row>
    <row r="1003" spans="1:27" ht="12.7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row>
    <row r="1004" spans="1:27" ht="12.7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row>
    <row r="1005" spans="1:27" ht="12.7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row>
    <row r="1006" spans="1:27" ht="12.7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row>
  </sheetData>
  <mergeCells count="63">
    <mergeCell ref="F27:I27"/>
    <mergeCell ref="J27:M27"/>
    <mergeCell ref="H23:M23"/>
    <mergeCell ref="B24:M24"/>
    <mergeCell ref="B25:M25"/>
    <mergeCell ref="B26:E26"/>
    <mergeCell ref="F26:I26"/>
    <mergeCell ref="J26:M26"/>
    <mergeCell ref="B27:E27"/>
    <mergeCell ref="F32:I32"/>
    <mergeCell ref="J32:M32"/>
    <mergeCell ref="B30:E30"/>
    <mergeCell ref="F30:I30"/>
    <mergeCell ref="J30:M30"/>
    <mergeCell ref="B31:E31"/>
    <mergeCell ref="F31:I31"/>
    <mergeCell ref="J31:M31"/>
    <mergeCell ref="B32:E32"/>
    <mergeCell ref="B37:E37"/>
    <mergeCell ref="F37:I37"/>
    <mergeCell ref="J37:M37"/>
    <mergeCell ref="B33:E33"/>
    <mergeCell ref="F33:I33"/>
    <mergeCell ref="J33:M33"/>
    <mergeCell ref="B34:E34"/>
    <mergeCell ref="F34:I34"/>
    <mergeCell ref="J34:M34"/>
    <mergeCell ref="B35:E35"/>
    <mergeCell ref="F35:I35"/>
    <mergeCell ref="J35:M35"/>
    <mergeCell ref="B36:E36"/>
    <mergeCell ref="F36:I36"/>
    <mergeCell ref="J36:M36"/>
    <mergeCell ref="B3:M3"/>
    <mergeCell ref="B4:M4"/>
    <mergeCell ref="B5:E5"/>
    <mergeCell ref="F5:I5"/>
    <mergeCell ref="J5:M5"/>
    <mergeCell ref="B8:E9"/>
    <mergeCell ref="B11:E11"/>
    <mergeCell ref="B12:E12"/>
    <mergeCell ref="B6:E6"/>
    <mergeCell ref="B7:E7"/>
    <mergeCell ref="B10:M10"/>
    <mergeCell ref="F6:I6"/>
    <mergeCell ref="J6:M6"/>
    <mergeCell ref="J8:K8"/>
    <mergeCell ref="L8:M8"/>
    <mergeCell ref="J9:K9"/>
    <mergeCell ref="L9:M9"/>
    <mergeCell ref="F7:I7"/>
    <mergeCell ref="J7:M7"/>
    <mergeCell ref="F8:G8"/>
    <mergeCell ref="H8:I8"/>
    <mergeCell ref="B22:G22"/>
    <mergeCell ref="B23:G23"/>
    <mergeCell ref="F11:I11"/>
    <mergeCell ref="J11:M11"/>
    <mergeCell ref="F12:I12"/>
    <mergeCell ref="J12:M12"/>
    <mergeCell ref="B13:M13"/>
    <mergeCell ref="B14:M19"/>
    <mergeCell ref="H22:M22"/>
  </mergeCells>
  <phoneticPr fontId="17"/>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xr:uid="{00000000-0002-0000-0000-000000000000}">
          <x14:formula1>
            <xm:f>select_items!$B$4:$B$201</xm:f>
          </x14:formula1>
          <xm:sqref>B6</xm:sqref>
        </x14:dataValidation>
        <x14:dataValidation type="list" allowBlank="1" xr:uid="{00000000-0002-0000-0000-000001000000}">
          <x14:formula1>
            <xm:f>select_items!$C$4:$C$201</xm:f>
          </x14:formula1>
          <xm:sqref>B8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sheetPr>
  <dimension ref="A1:AC1162"/>
  <sheetViews>
    <sheetView workbookViewId="0"/>
  </sheetViews>
  <sheetFormatPr defaultColWidth="14.42578125" defaultRowHeight="15.75" customHeight="1"/>
  <cols>
    <col min="1" max="1" width="4.42578125" customWidth="1"/>
    <col min="2" max="13" width="11.42578125" customWidth="1"/>
  </cols>
  <sheetData>
    <row r="1" spans="1:29" ht="18.75">
      <c r="A1" s="2"/>
      <c r="B1" s="2"/>
      <c r="C1" s="1"/>
      <c r="D1" s="1"/>
      <c r="E1" s="1"/>
      <c r="F1" s="1"/>
      <c r="G1" s="1"/>
      <c r="H1" s="1"/>
      <c r="I1" s="1"/>
      <c r="J1" s="1"/>
      <c r="K1" s="1"/>
      <c r="L1" s="1"/>
      <c r="M1" s="1"/>
      <c r="N1" s="1"/>
      <c r="O1" s="1"/>
      <c r="P1" s="1"/>
      <c r="Q1" s="1"/>
      <c r="R1" s="1"/>
      <c r="S1" s="1"/>
      <c r="T1" s="1"/>
      <c r="U1" s="1"/>
      <c r="V1" s="1"/>
      <c r="W1" s="1"/>
      <c r="X1" s="1"/>
      <c r="Y1" s="1"/>
      <c r="Z1" s="1"/>
      <c r="AA1" s="1"/>
      <c r="AB1" s="1"/>
      <c r="AC1" s="1"/>
    </row>
    <row r="2" spans="1:29" ht="18.75">
      <c r="A2" s="2"/>
      <c r="B2" s="3" t="s">
        <v>18</v>
      </c>
      <c r="C2" s="1"/>
      <c r="D2" s="1"/>
      <c r="E2" s="1"/>
      <c r="F2" s="1"/>
      <c r="G2" s="1"/>
      <c r="H2" s="1"/>
      <c r="I2" s="1"/>
      <c r="J2" s="1"/>
      <c r="K2" s="1"/>
      <c r="L2" s="1"/>
      <c r="M2" s="1"/>
      <c r="N2" s="1"/>
      <c r="O2" s="1"/>
      <c r="P2" s="1"/>
      <c r="Q2" s="1"/>
      <c r="R2" s="1"/>
      <c r="S2" s="1"/>
      <c r="T2" s="1"/>
      <c r="U2" s="1"/>
      <c r="V2" s="1"/>
      <c r="W2" s="1"/>
      <c r="X2" s="1"/>
      <c r="Y2" s="1"/>
      <c r="Z2" s="1"/>
      <c r="AA2" s="1"/>
      <c r="AB2" s="1"/>
      <c r="AC2" s="1"/>
    </row>
    <row r="3" spans="1:29" ht="18.75" customHeight="1">
      <c r="A3" s="4"/>
      <c r="B3" s="84" t="s">
        <v>63</v>
      </c>
      <c r="C3" s="85"/>
      <c r="D3" s="85"/>
      <c r="E3" s="85"/>
      <c r="F3" s="85"/>
      <c r="G3" s="85"/>
      <c r="H3" s="85"/>
      <c r="I3" s="85"/>
      <c r="J3" s="85"/>
      <c r="K3" s="85"/>
      <c r="L3" s="85"/>
      <c r="M3" s="96"/>
      <c r="N3" s="1"/>
      <c r="O3" s="1"/>
      <c r="P3" s="1"/>
      <c r="Q3" s="1"/>
      <c r="R3" s="1"/>
      <c r="S3" s="1"/>
      <c r="T3" s="1"/>
      <c r="U3" s="1"/>
      <c r="V3" s="1"/>
      <c r="W3" s="1"/>
      <c r="X3" s="1"/>
      <c r="Y3" s="1"/>
      <c r="Z3" s="1"/>
      <c r="AA3" s="1"/>
      <c r="AB3" s="1"/>
      <c r="AC3" s="1"/>
    </row>
    <row r="4" spans="1:29" ht="18.75" customHeight="1">
      <c r="A4" s="1"/>
      <c r="B4" s="120" t="s">
        <v>64</v>
      </c>
      <c r="C4" s="74"/>
      <c r="D4" s="74"/>
      <c r="E4" s="74"/>
      <c r="F4" s="74"/>
      <c r="G4" s="74"/>
      <c r="H4" s="74"/>
      <c r="I4" s="74"/>
      <c r="J4" s="74"/>
      <c r="K4" s="74"/>
      <c r="L4" s="74"/>
      <c r="M4" s="69"/>
      <c r="N4" s="1"/>
      <c r="O4" s="1"/>
      <c r="P4" s="1"/>
      <c r="Q4" s="1"/>
      <c r="R4" s="1"/>
      <c r="S4" s="1"/>
      <c r="T4" s="1"/>
      <c r="U4" s="1"/>
      <c r="V4" s="1"/>
      <c r="W4" s="1"/>
      <c r="X4" s="1"/>
      <c r="Y4" s="1"/>
      <c r="Z4" s="1"/>
      <c r="AA4" s="1"/>
      <c r="AB4" s="1"/>
      <c r="AC4" s="1"/>
    </row>
    <row r="5" spans="1:29" ht="18.75" customHeight="1">
      <c r="A5" s="1"/>
      <c r="B5" s="68"/>
      <c r="C5" s="74"/>
      <c r="D5" s="74"/>
      <c r="E5" s="74"/>
      <c r="F5" s="74"/>
      <c r="G5" s="74"/>
      <c r="H5" s="74"/>
      <c r="I5" s="74"/>
      <c r="J5" s="74"/>
      <c r="K5" s="74"/>
      <c r="L5" s="74"/>
      <c r="M5" s="69"/>
      <c r="N5" s="1"/>
      <c r="O5" s="1"/>
      <c r="P5" s="1"/>
      <c r="Q5" s="1"/>
      <c r="R5" s="1"/>
      <c r="S5" s="1"/>
      <c r="T5" s="1"/>
      <c r="U5" s="1"/>
      <c r="V5" s="1"/>
      <c r="W5" s="1"/>
      <c r="X5" s="1"/>
      <c r="Y5" s="1"/>
      <c r="Z5" s="1"/>
      <c r="AA5" s="1"/>
      <c r="AB5" s="1"/>
      <c r="AC5" s="1"/>
    </row>
    <row r="6" spans="1:29" ht="18.75" customHeight="1">
      <c r="A6" s="1"/>
      <c r="B6" s="68"/>
      <c r="C6" s="74"/>
      <c r="D6" s="74"/>
      <c r="E6" s="74"/>
      <c r="F6" s="74"/>
      <c r="G6" s="74"/>
      <c r="H6" s="74"/>
      <c r="I6" s="74"/>
      <c r="J6" s="74"/>
      <c r="K6" s="74"/>
      <c r="L6" s="74"/>
      <c r="M6" s="69"/>
      <c r="N6" s="1"/>
      <c r="O6" s="1"/>
      <c r="P6" s="1"/>
      <c r="Q6" s="1"/>
      <c r="R6" s="1"/>
      <c r="S6" s="1"/>
      <c r="T6" s="1"/>
      <c r="U6" s="1"/>
      <c r="V6" s="1"/>
      <c r="W6" s="1"/>
      <c r="X6" s="1"/>
      <c r="Y6" s="1"/>
      <c r="Z6" s="1"/>
      <c r="AA6" s="1"/>
      <c r="AB6" s="1"/>
      <c r="AC6" s="1"/>
    </row>
    <row r="7" spans="1:29" ht="18.75" customHeight="1">
      <c r="A7" s="1"/>
      <c r="B7" s="68"/>
      <c r="C7" s="74"/>
      <c r="D7" s="74"/>
      <c r="E7" s="74"/>
      <c r="F7" s="74"/>
      <c r="G7" s="74"/>
      <c r="H7" s="74"/>
      <c r="I7" s="74"/>
      <c r="J7" s="74"/>
      <c r="K7" s="74"/>
      <c r="L7" s="74"/>
      <c r="M7" s="69"/>
      <c r="N7" s="1"/>
      <c r="O7" s="1"/>
      <c r="P7" s="1"/>
      <c r="Q7" s="1"/>
      <c r="R7" s="1"/>
      <c r="S7" s="1"/>
      <c r="T7" s="1"/>
      <c r="U7" s="1"/>
      <c r="V7" s="1"/>
      <c r="W7" s="1"/>
      <c r="X7" s="1"/>
      <c r="Y7" s="1"/>
      <c r="Z7" s="1"/>
      <c r="AA7" s="1"/>
      <c r="AB7" s="1"/>
      <c r="AC7" s="1"/>
    </row>
    <row r="8" spans="1:29" ht="18.75" customHeight="1">
      <c r="A8" s="1"/>
      <c r="B8" s="68"/>
      <c r="C8" s="74"/>
      <c r="D8" s="74"/>
      <c r="E8" s="74"/>
      <c r="F8" s="74"/>
      <c r="G8" s="74"/>
      <c r="H8" s="74"/>
      <c r="I8" s="74"/>
      <c r="J8" s="74"/>
      <c r="K8" s="74"/>
      <c r="L8" s="74"/>
      <c r="M8" s="69"/>
      <c r="N8" s="1"/>
      <c r="O8" s="1"/>
      <c r="P8" s="1"/>
      <c r="Q8" s="1"/>
      <c r="R8" s="1"/>
      <c r="S8" s="1"/>
      <c r="T8" s="1"/>
      <c r="U8" s="1"/>
      <c r="V8" s="1"/>
      <c r="W8" s="1"/>
      <c r="X8" s="1"/>
      <c r="Y8" s="1"/>
      <c r="Z8" s="1"/>
      <c r="AA8" s="1"/>
      <c r="AB8" s="1"/>
      <c r="AC8" s="1"/>
    </row>
    <row r="9" spans="1:29" ht="18.75" customHeight="1">
      <c r="A9" s="1"/>
      <c r="B9" s="68"/>
      <c r="C9" s="74"/>
      <c r="D9" s="74"/>
      <c r="E9" s="74"/>
      <c r="F9" s="74"/>
      <c r="G9" s="74"/>
      <c r="H9" s="74"/>
      <c r="I9" s="74"/>
      <c r="J9" s="74"/>
      <c r="K9" s="74"/>
      <c r="L9" s="74"/>
      <c r="M9" s="69"/>
      <c r="N9" s="1"/>
      <c r="O9" s="1"/>
      <c r="P9" s="1"/>
      <c r="Q9" s="1"/>
      <c r="R9" s="1"/>
      <c r="S9" s="1"/>
      <c r="T9" s="1"/>
      <c r="U9" s="1"/>
      <c r="V9" s="1"/>
      <c r="W9" s="1"/>
      <c r="X9" s="1"/>
      <c r="Y9" s="1"/>
      <c r="Z9" s="1"/>
      <c r="AA9" s="1"/>
      <c r="AB9" s="1"/>
      <c r="AC9" s="1"/>
    </row>
    <row r="10" spans="1:29" ht="18.75" customHeight="1">
      <c r="A10" s="1"/>
      <c r="B10" s="70"/>
      <c r="C10" s="71"/>
      <c r="D10" s="71"/>
      <c r="E10" s="71"/>
      <c r="F10" s="71"/>
      <c r="G10" s="71"/>
      <c r="H10" s="71"/>
      <c r="I10" s="71"/>
      <c r="J10" s="71"/>
      <c r="K10" s="71"/>
      <c r="L10" s="71"/>
      <c r="M10" s="72"/>
      <c r="N10" s="1"/>
      <c r="O10" s="1"/>
      <c r="P10" s="1"/>
      <c r="Q10" s="1"/>
      <c r="R10" s="1"/>
      <c r="S10" s="1"/>
      <c r="T10" s="1"/>
      <c r="U10" s="1"/>
      <c r="V10" s="1"/>
      <c r="W10" s="1"/>
      <c r="X10" s="1"/>
      <c r="Y10" s="1"/>
      <c r="Z10" s="1"/>
      <c r="AA10" s="1"/>
      <c r="AB10" s="1"/>
      <c r="AC10" s="1"/>
    </row>
    <row r="11" spans="1:29" ht="18.75" customHeight="1">
      <c r="A11" s="4"/>
      <c r="B11" s="84" t="s">
        <v>65</v>
      </c>
      <c r="C11" s="85"/>
      <c r="D11" s="85"/>
      <c r="E11" s="85"/>
      <c r="F11" s="85"/>
      <c r="G11" s="85"/>
      <c r="H11" s="85"/>
      <c r="I11" s="85"/>
      <c r="J11" s="85"/>
      <c r="K11" s="85"/>
      <c r="L11" s="85"/>
      <c r="M11" s="96"/>
      <c r="N11" s="1"/>
      <c r="O11" s="1"/>
      <c r="P11" s="1"/>
      <c r="Q11" s="1"/>
      <c r="AA11" s="1"/>
      <c r="AB11" s="1"/>
      <c r="AC11" s="1"/>
    </row>
    <row r="12" spans="1:29" ht="18.75" customHeight="1">
      <c r="A12" s="4"/>
      <c r="B12" s="7" t="b">
        <v>0</v>
      </c>
      <c r="C12" s="78" t="s">
        <v>66</v>
      </c>
      <c r="D12" s="76"/>
      <c r="E12" s="8" t="b">
        <v>0</v>
      </c>
      <c r="F12" s="75" t="s">
        <v>67</v>
      </c>
      <c r="G12" s="76"/>
      <c r="H12" s="8" t="b">
        <v>0</v>
      </c>
      <c r="I12" s="75" t="s">
        <v>68</v>
      </c>
      <c r="J12" s="76"/>
      <c r="K12" s="9" t="b">
        <v>0</v>
      </c>
      <c r="L12" s="75" t="s">
        <v>69</v>
      </c>
      <c r="M12" s="125"/>
      <c r="N12" s="1"/>
      <c r="O12" s="1"/>
      <c r="P12" s="1"/>
    </row>
    <row r="13" spans="1:29" ht="18.75" customHeight="1">
      <c r="A13" s="4"/>
      <c r="B13" s="10" t="b">
        <v>0</v>
      </c>
      <c r="C13" s="79" t="s">
        <v>70</v>
      </c>
      <c r="D13" s="80"/>
      <c r="E13" s="11" t="b">
        <v>0</v>
      </c>
      <c r="F13" s="81" t="s">
        <v>71</v>
      </c>
      <c r="G13" s="80"/>
      <c r="H13" s="11" t="b">
        <v>0</v>
      </c>
      <c r="I13" s="81" t="s">
        <v>72</v>
      </c>
      <c r="J13" s="80"/>
      <c r="K13" s="81"/>
      <c r="L13" s="93"/>
      <c r="M13" s="94"/>
      <c r="N13" s="1"/>
      <c r="O13" s="12"/>
      <c r="P13" s="1"/>
      <c r="Q13" s="1"/>
      <c r="AA13" s="13"/>
      <c r="AB13" s="14"/>
      <c r="AC13" s="15"/>
    </row>
    <row r="14" spans="1:29" ht="18.75" customHeight="1">
      <c r="A14" s="4"/>
      <c r="B14" s="16" t="b">
        <v>0</v>
      </c>
      <c r="C14" s="146" t="s">
        <v>73</v>
      </c>
      <c r="D14" s="62"/>
      <c r="E14" s="62"/>
      <c r="F14" s="62"/>
      <c r="G14" s="62"/>
      <c r="H14" s="62"/>
      <c r="I14" s="62"/>
      <c r="J14" s="62"/>
      <c r="K14" s="62"/>
      <c r="L14" s="62"/>
      <c r="M14" s="89"/>
      <c r="N14" s="1"/>
      <c r="O14" s="12"/>
      <c r="P14" s="1"/>
      <c r="Q14" s="1"/>
      <c r="AA14" s="13"/>
      <c r="AB14" s="14"/>
      <c r="AC14" s="15"/>
    </row>
    <row r="15" spans="1:29" ht="18.75" customHeight="1">
      <c r="A15" s="4"/>
      <c r="B15" s="147"/>
      <c r="C15" s="74"/>
      <c r="D15" s="74"/>
      <c r="E15" s="74"/>
      <c r="F15" s="74"/>
      <c r="G15" s="74"/>
      <c r="H15" s="74"/>
      <c r="I15" s="74"/>
      <c r="J15" s="74"/>
      <c r="K15" s="74"/>
      <c r="L15" s="74"/>
      <c r="M15" s="69"/>
      <c r="N15" s="1"/>
      <c r="O15" s="1"/>
      <c r="P15" s="1"/>
      <c r="Q15" s="1"/>
      <c r="AA15" s="13"/>
      <c r="AB15" s="14"/>
      <c r="AC15" s="15"/>
    </row>
    <row r="16" spans="1:29" ht="18.75" customHeight="1">
      <c r="A16" s="4"/>
      <c r="B16" s="70"/>
      <c r="C16" s="71"/>
      <c r="D16" s="71"/>
      <c r="E16" s="71"/>
      <c r="F16" s="71"/>
      <c r="G16" s="71"/>
      <c r="H16" s="71"/>
      <c r="I16" s="71"/>
      <c r="J16" s="71"/>
      <c r="K16" s="71"/>
      <c r="L16" s="71"/>
      <c r="M16" s="72"/>
      <c r="N16" s="1"/>
      <c r="O16" s="1"/>
      <c r="P16" s="1"/>
      <c r="Q16" s="1"/>
      <c r="AA16" s="13"/>
      <c r="AB16" s="14"/>
      <c r="AC16" s="15"/>
    </row>
    <row r="17" spans="1:29" ht="18.75" customHeight="1">
      <c r="A17" s="4"/>
      <c r="B17" s="124" t="s">
        <v>74</v>
      </c>
      <c r="C17" s="98"/>
      <c r="D17" s="98"/>
      <c r="E17" s="98"/>
      <c r="F17" s="98"/>
      <c r="G17" s="98"/>
      <c r="H17" s="98"/>
      <c r="I17" s="98"/>
      <c r="J17" s="98"/>
      <c r="K17" s="98"/>
      <c r="L17" s="98"/>
      <c r="M17" s="125"/>
      <c r="N17" s="1"/>
      <c r="O17" s="17"/>
      <c r="P17" s="1"/>
      <c r="Q17" s="1"/>
      <c r="AA17" s="13"/>
      <c r="AB17" s="14"/>
      <c r="AC17" s="15"/>
    </row>
    <row r="18" spans="1:29" ht="18.75" customHeight="1">
      <c r="A18" s="1"/>
      <c r="B18" s="126" t="s">
        <v>75</v>
      </c>
      <c r="C18" s="93"/>
      <c r="D18" s="93"/>
      <c r="E18" s="93"/>
      <c r="F18" s="93"/>
      <c r="G18" s="93"/>
      <c r="H18" s="93"/>
      <c r="I18" s="93"/>
      <c r="J18" s="93"/>
      <c r="K18" s="93"/>
      <c r="L18" s="93"/>
      <c r="M18" s="94"/>
      <c r="N18" s="1"/>
      <c r="O18" s="18"/>
      <c r="P18" s="1"/>
      <c r="Q18" s="1"/>
      <c r="R18" s="1"/>
      <c r="S18" s="1"/>
      <c r="T18" s="1"/>
      <c r="U18" s="1"/>
      <c r="V18" s="1"/>
      <c r="W18" s="1"/>
      <c r="X18" s="1"/>
      <c r="Y18" s="1"/>
      <c r="Z18" s="1"/>
      <c r="AA18" s="1"/>
      <c r="AB18" s="1"/>
      <c r="AC18" s="1"/>
    </row>
    <row r="19" spans="1:29" ht="18.75" customHeight="1">
      <c r="A19" s="1"/>
      <c r="B19" s="68"/>
      <c r="C19" s="74"/>
      <c r="D19" s="74"/>
      <c r="E19" s="74"/>
      <c r="F19" s="74"/>
      <c r="G19" s="74"/>
      <c r="H19" s="74"/>
      <c r="I19" s="74"/>
      <c r="J19" s="74"/>
      <c r="K19" s="74"/>
      <c r="L19" s="74"/>
      <c r="M19" s="69"/>
      <c r="N19" s="1"/>
      <c r="O19" s="1"/>
      <c r="P19" s="1"/>
      <c r="Q19" s="1"/>
      <c r="R19" s="1"/>
      <c r="S19" s="1"/>
      <c r="T19" s="1"/>
      <c r="U19" s="1"/>
      <c r="V19" s="1"/>
      <c r="W19" s="1"/>
      <c r="X19" s="1"/>
      <c r="Y19" s="1"/>
      <c r="Z19" s="1"/>
      <c r="AA19" s="1"/>
      <c r="AB19" s="1"/>
      <c r="AC19" s="1"/>
    </row>
    <row r="20" spans="1:29" ht="18.75" customHeight="1">
      <c r="A20" s="1"/>
      <c r="B20" s="68"/>
      <c r="C20" s="74"/>
      <c r="D20" s="74"/>
      <c r="E20" s="74"/>
      <c r="F20" s="74"/>
      <c r="G20" s="74"/>
      <c r="H20" s="74"/>
      <c r="I20" s="74"/>
      <c r="J20" s="74"/>
      <c r="K20" s="74"/>
      <c r="L20" s="74"/>
      <c r="M20" s="69"/>
      <c r="N20" s="1"/>
      <c r="O20" s="1"/>
      <c r="P20" s="1"/>
      <c r="Q20" s="1"/>
      <c r="R20" s="1"/>
      <c r="S20" s="1"/>
      <c r="T20" s="1"/>
      <c r="U20" s="1"/>
      <c r="V20" s="1"/>
      <c r="W20" s="1"/>
      <c r="X20" s="1"/>
      <c r="Y20" s="1"/>
      <c r="Z20" s="1"/>
      <c r="AA20" s="1"/>
      <c r="AB20" s="1"/>
      <c r="AC20" s="1"/>
    </row>
    <row r="21" spans="1:29" ht="18.75" customHeight="1">
      <c r="A21" s="1"/>
      <c r="B21" s="70"/>
      <c r="C21" s="71"/>
      <c r="D21" s="71"/>
      <c r="E21" s="71"/>
      <c r="F21" s="71"/>
      <c r="G21" s="71"/>
      <c r="H21" s="71"/>
      <c r="I21" s="71"/>
      <c r="J21" s="71"/>
      <c r="K21" s="71"/>
      <c r="L21" s="71"/>
      <c r="M21" s="72"/>
      <c r="N21" s="1"/>
      <c r="O21" s="1"/>
      <c r="P21" s="1"/>
      <c r="Q21" s="1"/>
      <c r="R21" s="1"/>
      <c r="S21" s="1"/>
      <c r="T21" s="1"/>
      <c r="U21" s="1"/>
      <c r="V21" s="1"/>
      <c r="W21" s="1"/>
      <c r="X21" s="1"/>
      <c r="Y21" s="1"/>
      <c r="Z21" s="1"/>
      <c r="AA21" s="1"/>
      <c r="AB21" s="1"/>
      <c r="AC21" s="1"/>
    </row>
    <row r="22" spans="1:29" ht="18.75" customHeight="1">
      <c r="A22" s="1"/>
      <c r="B22" s="124" t="s">
        <v>19</v>
      </c>
      <c r="C22" s="98"/>
      <c r="D22" s="98"/>
      <c r="E22" s="98"/>
      <c r="F22" s="98"/>
      <c r="G22" s="98"/>
      <c r="H22" s="98"/>
      <c r="I22" s="98"/>
      <c r="J22" s="98"/>
      <c r="K22" s="98"/>
      <c r="L22" s="98"/>
      <c r="M22" s="125"/>
      <c r="N22" s="1"/>
      <c r="O22" s="1"/>
      <c r="P22" s="1"/>
      <c r="Q22" s="1"/>
      <c r="R22" s="1"/>
      <c r="S22" s="1"/>
      <c r="T22" s="1"/>
      <c r="U22" s="1"/>
      <c r="V22" s="1"/>
      <c r="W22" s="1"/>
      <c r="X22" s="1"/>
      <c r="Y22" s="1"/>
      <c r="Z22" s="1"/>
      <c r="AA22" s="1"/>
      <c r="AB22" s="1"/>
      <c r="AC22" s="1"/>
    </row>
    <row r="23" spans="1:29" ht="18.75" customHeight="1">
      <c r="A23" s="1"/>
      <c r="B23" s="126" t="s">
        <v>76</v>
      </c>
      <c r="C23" s="93"/>
      <c r="D23" s="93"/>
      <c r="E23" s="93"/>
      <c r="F23" s="93"/>
      <c r="G23" s="93"/>
      <c r="H23" s="93"/>
      <c r="I23" s="93"/>
      <c r="J23" s="93"/>
      <c r="K23" s="93"/>
      <c r="L23" s="93"/>
      <c r="M23" s="94"/>
      <c r="N23" s="1"/>
      <c r="O23" s="1"/>
      <c r="P23" s="1"/>
      <c r="Q23" s="1"/>
      <c r="R23" s="1"/>
      <c r="S23" s="1"/>
      <c r="T23" s="1"/>
      <c r="U23" s="1"/>
      <c r="V23" s="1"/>
      <c r="W23" s="1"/>
      <c r="X23" s="1"/>
      <c r="Y23" s="1"/>
      <c r="Z23" s="1"/>
      <c r="AA23" s="1"/>
      <c r="AB23" s="1"/>
      <c r="AC23" s="1"/>
    </row>
    <row r="24" spans="1:29" ht="18.75" customHeight="1">
      <c r="A24" s="1"/>
      <c r="B24" s="68"/>
      <c r="C24" s="74"/>
      <c r="D24" s="74"/>
      <c r="E24" s="74"/>
      <c r="F24" s="74"/>
      <c r="G24" s="74"/>
      <c r="H24" s="74"/>
      <c r="I24" s="74"/>
      <c r="J24" s="74"/>
      <c r="K24" s="74"/>
      <c r="L24" s="74"/>
      <c r="M24" s="69"/>
      <c r="N24" s="1"/>
      <c r="O24" s="1"/>
      <c r="P24" s="1"/>
      <c r="Q24" s="1"/>
      <c r="R24" s="1"/>
      <c r="S24" s="1"/>
      <c r="T24" s="1"/>
      <c r="U24" s="1"/>
      <c r="V24" s="1"/>
      <c r="W24" s="1"/>
      <c r="X24" s="1"/>
      <c r="Y24" s="1"/>
      <c r="Z24" s="1"/>
      <c r="AA24" s="1"/>
      <c r="AB24" s="1"/>
      <c r="AC24" s="1"/>
    </row>
    <row r="25" spans="1:29" ht="18.75" customHeight="1">
      <c r="A25" s="1"/>
      <c r="B25" s="68"/>
      <c r="C25" s="74"/>
      <c r="D25" s="74"/>
      <c r="E25" s="74"/>
      <c r="F25" s="74"/>
      <c r="G25" s="74"/>
      <c r="H25" s="74"/>
      <c r="I25" s="74"/>
      <c r="J25" s="74"/>
      <c r="K25" s="74"/>
      <c r="L25" s="74"/>
      <c r="M25" s="69"/>
      <c r="N25" s="1"/>
      <c r="O25" s="1"/>
      <c r="P25" s="1"/>
      <c r="Q25" s="1"/>
      <c r="R25" s="1"/>
      <c r="S25" s="1"/>
      <c r="T25" s="1"/>
      <c r="U25" s="1"/>
      <c r="V25" s="1"/>
      <c r="W25" s="1"/>
      <c r="X25" s="1"/>
      <c r="Y25" s="1"/>
      <c r="Z25" s="1"/>
      <c r="AA25" s="1"/>
      <c r="AB25" s="1"/>
      <c r="AC25" s="1"/>
    </row>
    <row r="26" spans="1:29" ht="18.75" customHeight="1">
      <c r="A26" s="1"/>
      <c r="B26" s="70"/>
      <c r="C26" s="71"/>
      <c r="D26" s="71"/>
      <c r="E26" s="71"/>
      <c r="F26" s="71"/>
      <c r="G26" s="71"/>
      <c r="H26" s="71"/>
      <c r="I26" s="71"/>
      <c r="J26" s="71"/>
      <c r="K26" s="71"/>
      <c r="L26" s="71"/>
      <c r="M26" s="72"/>
      <c r="N26" s="1"/>
      <c r="O26" s="1"/>
      <c r="P26" s="1"/>
      <c r="Q26" s="1"/>
      <c r="R26" s="1"/>
      <c r="S26" s="1"/>
      <c r="T26" s="1"/>
      <c r="U26" s="1"/>
      <c r="V26" s="1"/>
      <c r="W26" s="1"/>
      <c r="X26" s="1"/>
      <c r="Y26" s="1"/>
      <c r="Z26" s="1"/>
      <c r="AA26" s="1"/>
      <c r="AB26" s="1"/>
      <c r="AC26" s="1"/>
    </row>
    <row r="27" spans="1:29" ht="18.75" customHeight="1">
      <c r="A27" s="1"/>
      <c r="B27" s="124" t="s">
        <v>77</v>
      </c>
      <c r="C27" s="98"/>
      <c r="D27" s="98"/>
      <c r="E27" s="98"/>
      <c r="F27" s="98"/>
      <c r="G27" s="98"/>
      <c r="H27" s="98"/>
      <c r="I27" s="98"/>
      <c r="J27" s="98"/>
      <c r="K27" s="98"/>
      <c r="L27" s="98"/>
      <c r="M27" s="125"/>
      <c r="N27" s="1"/>
      <c r="O27" s="1"/>
      <c r="P27" s="1"/>
      <c r="Q27" s="1"/>
      <c r="R27" s="1"/>
      <c r="S27" s="1"/>
      <c r="T27" s="1"/>
      <c r="U27" s="1"/>
      <c r="V27" s="1"/>
      <c r="W27" s="1"/>
      <c r="X27" s="1"/>
      <c r="Y27" s="1"/>
      <c r="Z27" s="1"/>
      <c r="AA27" s="1"/>
      <c r="AB27" s="1"/>
      <c r="AC27" s="1"/>
    </row>
    <row r="28" spans="1:29" ht="18.75" customHeight="1">
      <c r="A28" s="1"/>
      <c r="B28" s="143" t="s">
        <v>78</v>
      </c>
      <c r="C28" s="74"/>
      <c r="D28" s="74"/>
      <c r="E28" s="74"/>
      <c r="F28" s="74"/>
      <c r="G28" s="74"/>
      <c r="H28" s="74"/>
      <c r="I28" s="74"/>
      <c r="J28" s="74"/>
      <c r="K28" s="74"/>
      <c r="L28" s="74"/>
      <c r="M28" s="69"/>
      <c r="N28" s="1"/>
      <c r="O28" s="17"/>
      <c r="P28" s="1"/>
      <c r="Q28" s="1"/>
      <c r="R28" s="1"/>
      <c r="S28" s="1"/>
      <c r="T28" s="1"/>
      <c r="U28" s="1"/>
      <c r="V28" s="1"/>
      <c r="W28" s="1"/>
      <c r="X28" s="1"/>
      <c r="Y28" s="1"/>
      <c r="Z28" s="1"/>
      <c r="AA28" s="1"/>
      <c r="AB28" s="1"/>
      <c r="AC28" s="1"/>
    </row>
    <row r="29" spans="1:29" ht="18.75" customHeight="1">
      <c r="A29" s="1"/>
      <c r="B29" s="97"/>
      <c r="C29" s="98"/>
      <c r="D29" s="98"/>
      <c r="E29" s="98"/>
      <c r="F29" s="98"/>
      <c r="G29" s="98"/>
      <c r="H29" s="98"/>
      <c r="I29" s="98"/>
      <c r="J29" s="98"/>
      <c r="K29" s="98"/>
      <c r="L29" s="98"/>
      <c r="M29" s="125"/>
      <c r="N29" s="1"/>
      <c r="O29" s="17"/>
      <c r="P29" s="1"/>
      <c r="Q29" s="1"/>
      <c r="R29" s="1"/>
      <c r="S29" s="1"/>
      <c r="T29" s="1"/>
      <c r="U29" s="1"/>
      <c r="V29" s="1"/>
      <c r="W29" s="1"/>
      <c r="X29" s="1"/>
      <c r="Y29" s="1"/>
      <c r="Z29" s="1"/>
      <c r="AA29" s="1"/>
      <c r="AB29" s="1"/>
      <c r="AC29" s="1"/>
    </row>
    <row r="30" spans="1:29" ht="18.75" customHeight="1">
      <c r="A30" s="1"/>
      <c r="B30" s="144" t="s">
        <v>20</v>
      </c>
      <c r="C30" s="76"/>
      <c r="D30" s="145" t="s">
        <v>21</v>
      </c>
      <c r="E30" s="98"/>
      <c r="F30" s="76"/>
      <c r="G30" s="145" t="s">
        <v>79</v>
      </c>
      <c r="H30" s="98"/>
      <c r="I30" s="76"/>
      <c r="J30" s="19" t="s">
        <v>22</v>
      </c>
      <c r="K30" s="19" t="s">
        <v>23</v>
      </c>
      <c r="L30" s="145" t="s">
        <v>24</v>
      </c>
      <c r="M30" s="125"/>
      <c r="N30" s="1"/>
      <c r="O30" s="17"/>
      <c r="P30" s="1"/>
      <c r="Q30" s="1"/>
      <c r="R30" s="1"/>
      <c r="S30" s="1"/>
      <c r="T30" s="1"/>
      <c r="U30" s="1"/>
      <c r="V30" s="1"/>
      <c r="W30" s="1"/>
      <c r="X30" s="1"/>
      <c r="Y30" s="1"/>
      <c r="Z30" s="1"/>
      <c r="AA30" s="1"/>
      <c r="AB30" s="1"/>
      <c r="AC30" s="1"/>
    </row>
    <row r="31" spans="1:29" ht="18.75" customHeight="1">
      <c r="A31" s="1"/>
      <c r="B31" s="138"/>
      <c r="C31" s="80"/>
      <c r="D31" s="137"/>
      <c r="E31" s="93"/>
      <c r="F31" s="80"/>
      <c r="G31" s="137"/>
      <c r="H31" s="93"/>
      <c r="I31" s="80"/>
      <c r="J31" s="141"/>
      <c r="K31" s="141"/>
      <c r="L31" s="137"/>
      <c r="M31" s="94"/>
      <c r="N31" s="1"/>
      <c r="O31" s="18"/>
      <c r="P31" s="1"/>
      <c r="Q31" s="1"/>
      <c r="R31" s="1"/>
      <c r="S31" s="1"/>
      <c r="T31" s="1"/>
      <c r="U31" s="1"/>
      <c r="V31" s="1"/>
      <c r="W31" s="1"/>
      <c r="X31" s="1"/>
      <c r="Y31" s="1"/>
      <c r="Z31" s="1"/>
      <c r="AA31" s="1"/>
      <c r="AB31" s="1"/>
      <c r="AC31" s="1"/>
    </row>
    <row r="32" spans="1:29" ht="18.75" customHeight="1">
      <c r="A32" s="1"/>
      <c r="B32" s="97"/>
      <c r="C32" s="76"/>
      <c r="D32" s="128"/>
      <c r="E32" s="98"/>
      <c r="F32" s="76"/>
      <c r="G32" s="128"/>
      <c r="H32" s="98"/>
      <c r="I32" s="76"/>
      <c r="J32" s="136"/>
      <c r="K32" s="136"/>
      <c r="L32" s="128"/>
      <c r="M32" s="125"/>
      <c r="N32" s="1"/>
      <c r="O32" s="1"/>
      <c r="P32" s="1"/>
      <c r="Q32" s="1"/>
      <c r="R32" s="1"/>
      <c r="S32" s="1"/>
      <c r="T32" s="1"/>
      <c r="U32" s="1"/>
      <c r="V32" s="1"/>
      <c r="W32" s="1"/>
      <c r="X32" s="1"/>
      <c r="Y32" s="1"/>
      <c r="Z32" s="1"/>
      <c r="AA32" s="1"/>
      <c r="AB32" s="1"/>
      <c r="AC32" s="1"/>
    </row>
    <row r="33" spans="1:29" ht="18.75" customHeight="1">
      <c r="A33" s="1"/>
      <c r="B33" s="138"/>
      <c r="C33" s="80"/>
      <c r="D33" s="137"/>
      <c r="E33" s="93"/>
      <c r="F33" s="80"/>
      <c r="G33" s="137"/>
      <c r="H33" s="93"/>
      <c r="I33" s="80"/>
      <c r="J33" s="141"/>
      <c r="K33" s="141"/>
      <c r="L33" s="137"/>
      <c r="M33" s="94"/>
      <c r="N33" s="1"/>
      <c r="O33" s="1"/>
      <c r="P33" s="1"/>
      <c r="Q33" s="1"/>
      <c r="R33" s="1"/>
      <c r="S33" s="1"/>
      <c r="T33" s="1"/>
      <c r="U33" s="1"/>
      <c r="V33" s="1"/>
      <c r="W33" s="1"/>
      <c r="X33" s="1"/>
      <c r="Y33" s="1"/>
      <c r="Z33" s="1"/>
      <c r="AA33" s="1"/>
      <c r="AB33" s="1"/>
      <c r="AC33" s="1"/>
    </row>
    <row r="34" spans="1:29" ht="18.75" customHeight="1">
      <c r="A34" s="1"/>
      <c r="B34" s="97"/>
      <c r="C34" s="76"/>
      <c r="D34" s="128"/>
      <c r="E34" s="98"/>
      <c r="F34" s="76"/>
      <c r="G34" s="128"/>
      <c r="H34" s="98"/>
      <c r="I34" s="76"/>
      <c r="J34" s="136"/>
      <c r="K34" s="136"/>
      <c r="L34" s="128"/>
      <c r="M34" s="125"/>
      <c r="N34" s="1"/>
      <c r="O34" s="1"/>
      <c r="P34" s="1"/>
      <c r="Q34" s="1"/>
      <c r="R34" s="1"/>
      <c r="S34" s="1"/>
      <c r="T34" s="1"/>
      <c r="U34" s="1"/>
      <c r="V34" s="1"/>
      <c r="W34" s="1"/>
      <c r="X34" s="1"/>
      <c r="Y34" s="1"/>
      <c r="Z34" s="1"/>
      <c r="AA34" s="1"/>
      <c r="AB34" s="1"/>
      <c r="AC34" s="1"/>
    </row>
    <row r="35" spans="1:29" ht="18.75" customHeight="1">
      <c r="A35" s="1"/>
      <c r="B35" s="138"/>
      <c r="C35" s="80"/>
      <c r="D35" s="137"/>
      <c r="E35" s="93"/>
      <c r="F35" s="80"/>
      <c r="G35" s="137"/>
      <c r="H35" s="93"/>
      <c r="I35" s="80"/>
      <c r="J35" s="141"/>
      <c r="K35" s="141"/>
      <c r="L35" s="137"/>
      <c r="M35" s="94"/>
      <c r="N35" s="1"/>
      <c r="O35" s="1"/>
      <c r="P35" s="1"/>
      <c r="Q35" s="1"/>
      <c r="R35" s="1"/>
      <c r="S35" s="1"/>
      <c r="T35" s="1"/>
      <c r="U35" s="1"/>
      <c r="V35" s="1"/>
      <c r="W35" s="1"/>
      <c r="X35" s="1"/>
      <c r="Y35" s="1"/>
      <c r="Z35" s="1"/>
      <c r="AA35" s="1"/>
      <c r="AB35" s="1"/>
      <c r="AC35" s="1"/>
    </row>
    <row r="36" spans="1:29" ht="18.75" customHeight="1">
      <c r="A36" s="1"/>
      <c r="B36" s="97"/>
      <c r="C36" s="76"/>
      <c r="D36" s="128"/>
      <c r="E36" s="98"/>
      <c r="F36" s="76"/>
      <c r="G36" s="128"/>
      <c r="H36" s="98"/>
      <c r="I36" s="76"/>
      <c r="J36" s="136"/>
      <c r="K36" s="136"/>
      <c r="L36" s="128"/>
      <c r="M36" s="125"/>
      <c r="N36" s="1"/>
      <c r="O36" s="1"/>
      <c r="P36" s="1"/>
      <c r="Q36" s="1"/>
      <c r="R36" s="1"/>
      <c r="S36" s="1"/>
      <c r="T36" s="1"/>
      <c r="U36" s="1"/>
      <c r="V36" s="1"/>
      <c r="W36" s="1"/>
      <c r="X36" s="1"/>
      <c r="Y36" s="1"/>
      <c r="Z36" s="1"/>
      <c r="AA36" s="1"/>
      <c r="AB36" s="1"/>
      <c r="AC36" s="1"/>
    </row>
    <row r="37" spans="1:29" ht="18.75" customHeight="1">
      <c r="A37" s="1"/>
      <c r="B37" s="138"/>
      <c r="C37" s="80"/>
      <c r="D37" s="137"/>
      <c r="E37" s="93"/>
      <c r="F37" s="80"/>
      <c r="G37" s="137"/>
      <c r="H37" s="93"/>
      <c r="I37" s="80"/>
      <c r="J37" s="141"/>
      <c r="K37" s="141"/>
      <c r="L37" s="137"/>
      <c r="M37" s="94"/>
      <c r="N37" s="1"/>
      <c r="O37" s="1"/>
      <c r="P37" s="1"/>
      <c r="Q37" s="1"/>
      <c r="R37" s="1"/>
      <c r="S37" s="1"/>
      <c r="T37" s="1"/>
      <c r="U37" s="1"/>
      <c r="V37" s="1"/>
      <c r="W37" s="1"/>
      <c r="X37" s="1"/>
      <c r="Y37" s="1"/>
      <c r="Z37" s="1"/>
      <c r="AA37" s="1"/>
      <c r="AB37" s="1"/>
      <c r="AC37" s="1"/>
    </row>
    <row r="38" spans="1:29" ht="18.75" customHeight="1">
      <c r="A38" s="1"/>
      <c r="B38" s="97"/>
      <c r="C38" s="76"/>
      <c r="D38" s="128"/>
      <c r="E38" s="98"/>
      <c r="F38" s="76"/>
      <c r="G38" s="128"/>
      <c r="H38" s="98"/>
      <c r="I38" s="76"/>
      <c r="J38" s="136"/>
      <c r="K38" s="136"/>
      <c r="L38" s="128"/>
      <c r="M38" s="125"/>
      <c r="N38" s="1"/>
      <c r="O38" s="1"/>
      <c r="P38" s="1"/>
      <c r="Q38" s="1"/>
      <c r="R38" s="1"/>
      <c r="S38" s="1"/>
      <c r="T38" s="1"/>
      <c r="U38" s="1"/>
      <c r="V38" s="1"/>
      <c r="W38" s="1"/>
      <c r="X38" s="1"/>
      <c r="Y38" s="1"/>
      <c r="Z38" s="1"/>
      <c r="AA38" s="1"/>
      <c r="AB38" s="1"/>
      <c r="AC38" s="1"/>
    </row>
    <row r="39" spans="1:29" ht="18.75" customHeight="1">
      <c r="A39" s="1"/>
      <c r="B39" s="138"/>
      <c r="C39" s="80"/>
      <c r="D39" s="137"/>
      <c r="E39" s="93"/>
      <c r="F39" s="80"/>
      <c r="G39" s="137"/>
      <c r="H39" s="93"/>
      <c r="I39" s="80"/>
      <c r="J39" s="141"/>
      <c r="K39" s="141"/>
      <c r="L39" s="137"/>
      <c r="M39" s="94"/>
      <c r="N39" s="1"/>
      <c r="O39" s="1"/>
      <c r="P39" s="1"/>
      <c r="Q39" s="1"/>
      <c r="R39" s="1"/>
      <c r="S39" s="1"/>
      <c r="T39" s="1"/>
      <c r="U39" s="1"/>
      <c r="V39" s="1"/>
      <c r="W39" s="1"/>
      <c r="X39" s="1"/>
      <c r="Y39" s="1"/>
      <c r="Z39" s="1"/>
      <c r="AA39" s="1"/>
      <c r="AB39" s="1"/>
      <c r="AC39" s="1"/>
    </row>
    <row r="40" spans="1:29" ht="18.75" customHeight="1">
      <c r="A40" s="1"/>
      <c r="B40" s="97"/>
      <c r="C40" s="76"/>
      <c r="D40" s="128"/>
      <c r="E40" s="98"/>
      <c r="F40" s="76"/>
      <c r="G40" s="128"/>
      <c r="H40" s="98"/>
      <c r="I40" s="76"/>
      <c r="J40" s="136"/>
      <c r="K40" s="136"/>
      <c r="L40" s="128"/>
      <c r="M40" s="125"/>
      <c r="N40" s="1"/>
      <c r="O40" s="1"/>
      <c r="P40" s="1"/>
      <c r="Q40" s="1"/>
      <c r="R40" s="1"/>
      <c r="S40" s="1"/>
      <c r="T40" s="1"/>
      <c r="U40" s="1"/>
      <c r="V40" s="1"/>
      <c r="W40" s="1"/>
      <c r="X40" s="1"/>
      <c r="Y40" s="1"/>
      <c r="Z40" s="1"/>
      <c r="AA40" s="1"/>
      <c r="AB40" s="1"/>
      <c r="AC40" s="1"/>
    </row>
    <row r="41" spans="1:29" ht="18.75" customHeight="1">
      <c r="A41" s="1"/>
      <c r="B41" s="138"/>
      <c r="C41" s="80"/>
      <c r="D41" s="137"/>
      <c r="E41" s="93"/>
      <c r="F41" s="80"/>
      <c r="G41" s="137"/>
      <c r="H41" s="93"/>
      <c r="I41" s="80"/>
      <c r="J41" s="141"/>
      <c r="K41" s="141"/>
      <c r="L41" s="137"/>
      <c r="M41" s="94"/>
      <c r="N41" s="1"/>
      <c r="O41" s="1"/>
      <c r="P41" s="1"/>
      <c r="Q41" s="1"/>
      <c r="R41" s="1"/>
      <c r="S41" s="1"/>
      <c r="T41" s="1"/>
      <c r="U41" s="1"/>
      <c r="V41" s="1"/>
      <c r="W41" s="1"/>
      <c r="X41" s="1"/>
      <c r="Y41" s="1"/>
      <c r="Z41" s="1"/>
      <c r="AA41" s="1"/>
      <c r="AB41" s="1"/>
      <c r="AC41" s="1"/>
    </row>
    <row r="42" spans="1:29" ht="18.75" customHeight="1">
      <c r="A42" s="1"/>
      <c r="B42" s="97"/>
      <c r="C42" s="76"/>
      <c r="D42" s="128"/>
      <c r="E42" s="98"/>
      <c r="F42" s="76"/>
      <c r="G42" s="128"/>
      <c r="H42" s="98"/>
      <c r="I42" s="76"/>
      <c r="J42" s="136"/>
      <c r="K42" s="136"/>
      <c r="L42" s="128"/>
      <c r="M42" s="125"/>
      <c r="N42" s="1"/>
      <c r="O42" s="1"/>
      <c r="P42" s="1"/>
      <c r="Q42" s="1"/>
      <c r="R42" s="1"/>
      <c r="S42" s="1"/>
      <c r="T42" s="1"/>
      <c r="U42" s="1"/>
      <c r="V42" s="1"/>
      <c r="W42" s="1"/>
      <c r="X42" s="1"/>
      <c r="Y42" s="1"/>
      <c r="Z42" s="1"/>
      <c r="AA42" s="1"/>
      <c r="AB42" s="1"/>
      <c r="AC42" s="1"/>
    </row>
    <row r="43" spans="1:29" ht="18.75" customHeight="1">
      <c r="A43" s="1"/>
      <c r="B43" s="138"/>
      <c r="C43" s="80"/>
      <c r="D43" s="137"/>
      <c r="E43" s="93"/>
      <c r="F43" s="80"/>
      <c r="G43" s="137"/>
      <c r="H43" s="93"/>
      <c r="I43" s="80"/>
      <c r="J43" s="141"/>
      <c r="K43" s="141"/>
      <c r="L43" s="137"/>
      <c r="M43" s="94"/>
      <c r="N43" s="1"/>
      <c r="O43" s="1"/>
      <c r="P43" s="1"/>
      <c r="Q43" s="1"/>
      <c r="R43" s="1"/>
      <c r="S43" s="1"/>
      <c r="T43" s="1"/>
      <c r="U43" s="1"/>
      <c r="V43" s="1"/>
      <c r="W43" s="1"/>
      <c r="X43" s="1"/>
      <c r="Y43" s="1"/>
      <c r="Z43" s="1"/>
      <c r="AA43" s="1"/>
      <c r="AB43" s="1"/>
      <c r="AC43" s="1"/>
    </row>
    <row r="44" spans="1:29" ht="18.75" customHeight="1">
      <c r="A44" s="1"/>
      <c r="B44" s="70"/>
      <c r="C44" s="132"/>
      <c r="D44" s="140"/>
      <c r="E44" s="71"/>
      <c r="F44" s="132"/>
      <c r="G44" s="140"/>
      <c r="H44" s="71"/>
      <c r="I44" s="132"/>
      <c r="J44" s="142"/>
      <c r="K44" s="142"/>
      <c r="L44" s="140"/>
      <c r="M44" s="72"/>
      <c r="N44" s="1"/>
      <c r="O44" s="1"/>
      <c r="P44" s="1"/>
      <c r="Q44" s="1"/>
      <c r="R44" s="1"/>
      <c r="S44" s="1"/>
      <c r="T44" s="1"/>
      <c r="U44" s="1"/>
      <c r="V44" s="1"/>
      <c r="W44" s="1"/>
      <c r="X44" s="1"/>
      <c r="Y44" s="1"/>
      <c r="Z44" s="1"/>
      <c r="AA44" s="1"/>
      <c r="AB44" s="1"/>
      <c r="AC44" s="1"/>
    </row>
    <row r="45" spans="1:29" ht="18.75" customHeight="1">
      <c r="A45" s="1"/>
      <c r="B45" s="124" t="s">
        <v>25</v>
      </c>
      <c r="C45" s="98"/>
      <c r="D45" s="98"/>
      <c r="E45" s="98"/>
      <c r="F45" s="98"/>
      <c r="G45" s="98"/>
      <c r="H45" s="98"/>
      <c r="I45" s="98"/>
      <c r="J45" s="98"/>
      <c r="K45" s="98"/>
      <c r="L45" s="98"/>
      <c r="M45" s="125"/>
      <c r="N45" s="1"/>
      <c r="O45" s="1"/>
      <c r="P45" s="1"/>
      <c r="Q45" s="1"/>
      <c r="R45" s="1"/>
      <c r="S45" s="1"/>
      <c r="T45" s="1"/>
      <c r="U45" s="1"/>
      <c r="V45" s="1"/>
      <c r="W45" s="1"/>
      <c r="X45" s="1"/>
      <c r="Y45" s="1"/>
      <c r="Z45" s="1"/>
      <c r="AA45" s="1"/>
      <c r="AB45" s="1"/>
      <c r="AC45" s="1"/>
    </row>
    <row r="46" spans="1:29" ht="18.75" customHeight="1">
      <c r="A46" s="1"/>
      <c r="B46" s="143" t="s">
        <v>80</v>
      </c>
      <c r="C46" s="74"/>
      <c r="D46" s="74"/>
      <c r="E46" s="74"/>
      <c r="F46" s="74"/>
      <c r="G46" s="74"/>
      <c r="H46" s="74"/>
      <c r="I46" s="74"/>
      <c r="J46" s="74"/>
      <c r="K46" s="74"/>
      <c r="L46" s="74"/>
      <c r="M46" s="69"/>
      <c r="N46" s="1"/>
      <c r="O46" s="17"/>
      <c r="P46" s="1"/>
      <c r="Q46" s="1"/>
      <c r="R46" s="1"/>
      <c r="S46" s="1"/>
      <c r="T46" s="1"/>
      <c r="U46" s="1"/>
      <c r="V46" s="1"/>
      <c r="W46" s="1"/>
      <c r="X46" s="1"/>
      <c r="Y46" s="1"/>
      <c r="Z46" s="1"/>
      <c r="AA46" s="1"/>
      <c r="AB46" s="1"/>
      <c r="AC46" s="1"/>
    </row>
    <row r="47" spans="1:29" ht="18.75" customHeight="1">
      <c r="A47" s="1"/>
      <c r="B47" s="97"/>
      <c r="C47" s="98"/>
      <c r="D47" s="98"/>
      <c r="E47" s="98"/>
      <c r="F47" s="98"/>
      <c r="G47" s="98"/>
      <c r="H47" s="98"/>
      <c r="I47" s="98"/>
      <c r="J47" s="98"/>
      <c r="K47" s="98"/>
      <c r="L47" s="98"/>
      <c r="M47" s="125"/>
      <c r="N47" s="1"/>
      <c r="O47" s="17"/>
      <c r="P47" s="1"/>
      <c r="Q47" s="1"/>
      <c r="R47" s="1"/>
      <c r="S47" s="1"/>
      <c r="T47" s="1"/>
      <c r="U47" s="1"/>
      <c r="V47" s="1"/>
      <c r="W47" s="1"/>
      <c r="X47" s="1"/>
      <c r="Y47" s="1"/>
      <c r="Z47" s="1"/>
      <c r="AA47" s="1"/>
      <c r="AB47" s="1"/>
      <c r="AC47" s="1"/>
    </row>
    <row r="48" spans="1:29" ht="18.75" customHeight="1">
      <c r="A48" s="1"/>
      <c r="B48" s="129" t="s">
        <v>1</v>
      </c>
      <c r="C48" s="62"/>
      <c r="D48" s="62"/>
      <c r="E48" s="65"/>
      <c r="F48" s="64" t="s">
        <v>26</v>
      </c>
      <c r="G48" s="62"/>
      <c r="H48" s="62"/>
      <c r="I48" s="65"/>
      <c r="J48" s="64" t="s">
        <v>27</v>
      </c>
      <c r="K48" s="62"/>
      <c r="L48" s="62"/>
      <c r="M48" s="89"/>
      <c r="N48" s="1"/>
      <c r="O48" s="17"/>
      <c r="P48" s="1"/>
      <c r="Q48" s="1"/>
      <c r="R48" s="1"/>
      <c r="S48" s="1"/>
      <c r="T48" s="1"/>
      <c r="U48" s="1"/>
      <c r="V48" s="1"/>
      <c r="W48" s="1"/>
      <c r="X48" s="1"/>
      <c r="Y48" s="1"/>
      <c r="Z48" s="1"/>
      <c r="AA48" s="1"/>
      <c r="AB48" s="1"/>
      <c r="AC48" s="1"/>
    </row>
    <row r="49" spans="1:29" ht="18.75" customHeight="1">
      <c r="A49" s="1"/>
      <c r="B49" s="138"/>
      <c r="C49" s="93"/>
      <c r="D49" s="93"/>
      <c r="E49" s="80"/>
      <c r="F49" s="137"/>
      <c r="G49" s="93"/>
      <c r="H49" s="93"/>
      <c r="I49" s="80"/>
      <c r="J49" s="137"/>
      <c r="K49" s="93"/>
      <c r="L49" s="93"/>
      <c r="M49" s="94"/>
      <c r="N49" s="1"/>
      <c r="O49" s="1"/>
      <c r="P49" s="1"/>
      <c r="Q49" s="1"/>
      <c r="R49" s="1"/>
      <c r="S49" s="1"/>
      <c r="T49" s="1"/>
      <c r="U49" s="1"/>
      <c r="V49" s="1"/>
      <c r="W49" s="1"/>
      <c r="X49" s="1"/>
      <c r="Y49" s="1"/>
      <c r="Z49" s="1"/>
      <c r="AA49" s="1"/>
      <c r="AB49" s="1"/>
      <c r="AC49" s="1"/>
    </row>
    <row r="50" spans="1:29" ht="18.75" customHeight="1">
      <c r="A50" s="1"/>
      <c r="B50" s="97"/>
      <c r="C50" s="98"/>
      <c r="D50" s="98"/>
      <c r="E50" s="76"/>
      <c r="F50" s="128"/>
      <c r="G50" s="98"/>
      <c r="H50" s="98"/>
      <c r="I50" s="76"/>
      <c r="J50" s="128"/>
      <c r="K50" s="98"/>
      <c r="L50" s="98"/>
      <c r="M50" s="125"/>
      <c r="N50" s="1"/>
      <c r="O50" s="1"/>
      <c r="P50" s="1"/>
      <c r="Q50" s="1"/>
      <c r="R50" s="1"/>
      <c r="S50" s="1"/>
      <c r="T50" s="1"/>
      <c r="U50" s="1"/>
      <c r="V50" s="1"/>
      <c r="W50" s="1"/>
      <c r="X50" s="1"/>
      <c r="Y50" s="1"/>
      <c r="Z50" s="1"/>
      <c r="AA50" s="1"/>
      <c r="AB50" s="1"/>
      <c r="AC50" s="1"/>
    </row>
    <row r="51" spans="1:29" ht="18.75" customHeight="1">
      <c r="A51" s="1"/>
      <c r="B51" s="138"/>
      <c r="C51" s="93"/>
      <c r="D51" s="93"/>
      <c r="E51" s="80"/>
      <c r="F51" s="137"/>
      <c r="G51" s="93"/>
      <c r="H51" s="93"/>
      <c r="I51" s="80"/>
      <c r="J51" s="137"/>
      <c r="K51" s="93"/>
      <c r="L51" s="93"/>
      <c r="M51" s="94"/>
      <c r="N51" s="1"/>
      <c r="O51" s="1"/>
      <c r="P51" s="1"/>
      <c r="Q51" s="1"/>
      <c r="R51" s="1"/>
      <c r="S51" s="1"/>
      <c r="T51" s="1"/>
      <c r="U51" s="1"/>
      <c r="V51" s="1"/>
      <c r="W51" s="1"/>
      <c r="X51" s="1"/>
      <c r="Y51" s="1"/>
      <c r="Z51" s="1"/>
      <c r="AA51" s="1"/>
      <c r="AB51" s="1"/>
      <c r="AC51" s="1"/>
    </row>
    <row r="52" spans="1:29" ht="18.75" customHeight="1">
      <c r="A52" s="1"/>
      <c r="B52" s="97"/>
      <c r="C52" s="98"/>
      <c r="D52" s="98"/>
      <c r="E52" s="76"/>
      <c r="F52" s="128"/>
      <c r="G52" s="98"/>
      <c r="H52" s="98"/>
      <c r="I52" s="76"/>
      <c r="J52" s="128"/>
      <c r="K52" s="98"/>
      <c r="L52" s="98"/>
      <c r="M52" s="125"/>
      <c r="N52" s="1"/>
      <c r="O52" s="1"/>
      <c r="P52" s="1"/>
      <c r="Q52" s="1"/>
      <c r="R52" s="1"/>
      <c r="S52" s="1"/>
      <c r="T52" s="1"/>
      <c r="U52" s="1"/>
      <c r="V52" s="1"/>
      <c r="W52" s="1"/>
      <c r="X52" s="1"/>
      <c r="Y52" s="1"/>
      <c r="Z52" s="1"/>
      <c r="AA52" s="1"/>
      <c r="AB52" s="1"/>
      <c r="AC52" s="1"/>
    </row>
    <row r="53" spans="1:29" ht="18.75" customHeight="1">
      <c r="A53" s="1"/>
      <c r="B53" s="138"/>
      <c r="C53" s="93"/>
      <c r="D53" s="93"/>
      <c r="E53" s="80"/>
      <c r="F53" s="137"/>
      <c r="G53" s="93"/>
      <c r="H53" s="93"/>
      <c r="I53" s="80"/>
      <c r="J53" s="137"/>
      <c r="K53" s="93"/>
      <c r="L53" s="93"/>
      <c r="M53" s="94"/>
      <c r="N53" s="1"/>
      <c r="O53" s="1"/>
      <c r="P53" s="1"/>
      <c r="Q53" s="1"/>
      <c r="R53" s="1"/>
      <c r="S53" s="1"/>
      <c r="T53" s="1"/>
      <c r="U53" s="1"/>
      <c r="V53" s="1"/>
      <c r="W53" s="1"/>
      <c r="X53" s="1"/>
      <c r="Y53" s="1"/>
      <c r="Z53" s="1"/>
      <c r="AA53" s="1"/>
      <c r="AB53" s="1"/>
      <c r="AC53" s="1"/>
    </row>
    <row r="54" spans="1:29" ht="18.75" customHeight="1">
      <c r="A54" s="1"/>
      <c r="B54" s="97"/>
      <c r="C54" s="98"/>
      <c r="D54" s="98"/>
      <c r="E54" s="76"/>
      <c r="F54" s="128"/>
      <c r="G54" s="98"/>
      <c r="H54" s="98"/>
      <c r="I54" s="76"/>
      <c r="J54" s="128"/>
      <c r="K54" s="98"/>
      <c r="L54" s="98"/>
      <c r="M54" s="125"/>
      <c r="N54" s="1"/>
      <c r="O54" s="1"/>
      <c r="P54" s="1"/>
      <c r="Q54" s="1"/>
      <c r="R54" s="1"/>
      <c r="S54" s="1"/>
      <c r="T54" s="1"/>
      <c r="U54" s="1"/>
      <c r="V54" s="1"/>
      <c r="W54" s="1"/>
      <c r="X54" s="1"/>
      <c r="Y54" s="1"/>
      <c r="Z54" s="1"/>
      <c r="AA54" s="1"/>
      <c r="AB54" s="1"/>
      <c r="AC54" s="1"/>
    </row>
    <row r="55" spans="1:29" ht="18.75" customHeight="1">
      <c r="A55" s="1"/>
      <c r="B55" s="138"/>
      <c r="C55" s="93"/>
      <c r="D55" s="93"/>
      <c r="E55" s="80"/>
      <c r="F55" s="137"/>
      <c r="G55" s="93"/>
      <c r="H55" s="93"/>
      <c r="I55" s="80"/>
      <c r="J55" s="137"/>
      <c r="K55" s="93"/>
      <c r="L55" s="93"/>
      <c r="M55" s="94"/>
      <c r="N55" s="1"/>
      <c r="O55" s="1"/>
      <c r="P55" s="1"/>
      <c r="Q55" s="1"/>
      <c r="R55" s="1"/>
      <c r="S55" s="1"/>
      <c r="T55" s="1"/>
      <c r="U55" s="1"/>
      <c r="V55" s="1"/>
      <c r="W55" s="1"/>
      <c r="X55" s="1"/>
      <c r="Y55" s="1"/>
      <c r="Z55" s="1"/>
      <c r="AA55" s="1"/>
      <c r="AB55" s="1"/>
      <c r="AC55" s="1"/>
    </row>
    <row r="56" spans="1:29" ht="18.75" customHeight="1">
      <c r="A56" s="1"/>
      <c r="B56" s="70"/>
      <c r="C56" s="71"/>
      <c r="D56" s="71"/>
      <c r="E56" s="132"/>
      <c r="F56" s="140"/>
      <c r="G56" s="71"/>
      <c r="H56" s="71"/>
      <c r="I56" s="132"/>
      <c r="J56" s="140"/>
      <c r="K56" s="71"/>
      <c r="L56" s="71"/>
      <c r="M56" s="72"/>
      <c r="N56" s="1"/>
      <c r="O56" s="1"/>
      <c r="P56" s="1"/>
      <c r="Q56" s="1"/>
      <c r="R56" s="1"/>
      <c r="S56" s="1"/>
      <c r="T56" s="1"/>
      <c r="U56" s="1"/>
      <c r="V56" s="1"/>
      <c r="W56" s="1"/>
      <c r="X56" s="1"/>
      <c r="Y56" s="1"/>
      <c r="Z56" s="1"/>
      <c r="AA56" s="1"/>
      <c r="AB56" s="1"/>
      <c r="AC56" s="1"/>
    </row>
    <row r="57" spans="1:29" ht="18.75" customHeight="1">
      <c r="A57" s="1"/>
      <c r="B57" s="124" t="s">
        <v>81</v>
      </c>
      <c r="C57" s="98"/>
      <c r="D57" s="98"/>
      <c r="E57" s="98"/>
      <c r="F57" s="98"/>
      <c r="G57" s="98"/>
      <c r="H57" s="98"/>
      <c r="I57" s="98"/>
      <c r="J57" s="98"/>
      <c r="K57" s="98"/>
      <c r="L57" s="98"/>
      <c r="M57" s="125"/>
      <c r="N57" s="1"/>
      <c r="O57" s="1"/>
      <c r="P57" s="1"/>
      <c r="Q57" s="1"/>
      <c r="R57" s="1"/>
      <c r="S57" s="1"/>
      <c r="T57" s="1"/>
      <c r="U57" s="1"/>
      <c r="V57" s="1"/>
      <c r="W57" s="1"/>
      <c r="X57" s="1"/>
      <c r="Y57" s="1"/>
      <c r="Z57" s="1"/>
      <c r="AA57" s="1"/>
      <c r="AB57" s="1"/>
      <c r="AC57" s="1"/>
    </row>
    <row r="58" spans="1:29" ht="18.75" customHeight="1">
      <c r="A58" s="1"/>
      <c r="B58" s="120" t="s">
        <v>82</v>
      </c>
      <c r="C58" s="74"/>
      <c r="D58" s="74"/>
      <c r="E58" s="74"/>
      <c r="F58" s="74"/>
      <c r="G58" s="74"/>
      <c r="H58" s="74"/>
      <c r="I58" s="74"/>
      <c r="J58" s="74"/>
      <c r="K58" s="74"/>
      <c r="L58" s="74"/>
      <c r="M58" s="69"/>
      <c r="N58" s="1"/>
      <c r="O58" s="1"/>
      <c r="P58" s="1"/>
      <c r="Q58" s="1"/>
      <c r="R58" s="1"/>
      <c r="S58" s="1"/>
      <c r="T58" s="1"/>
      <c r="U58" s="1"/>
      <c r="V58" s="1"/>
      <c r="W58" s="1"/>
      <c r="X58" s="1"/>
      <c r="Y58" s="1"/>
      <c r="Z58" s="1"/>
      <c r="AA58" s="1"/>
      <c r="AB58" s="1"/>
      <c r="AC58" s="1"/>
    </row>
    <row r="59" spans="1:29" ht="18.75" customHeight="1">
      <c r="A59" s="1"/>
      <c r="B59" s="68"/>
      <c r="C59" s="74"/>
      <c r="D59" s="74"/>
      <c r="E59" s="74"/>
      <c r="F59" s="74"/>
      <c r="G59" s="74"/>
      <c r="H59" s="74"/>
      <c r="I59" s="74"/>
      <c r="J59" s="74"/>
      <c r="K59" s="74"/>
      <c r="L59" s="74"/>
      <c r="M59" s="69"/>
      <c r="N59" s="1"/>
      <c r="O59" s="1"/>
      <c r="P59" s="1"/>
      <c r="Q59" s="1"/>
      <c r="R59" s="1"/>
      <c r="S59" s="1"/>
      <c r="T59" s="1"/>
      <c r="U59" s="1"/>
      <c r="V59" s="1"/>
      <c r="W59" s="1"/>
      <c r="X59" s="1"/>
      <c r="Y59" s="1"/>
      <c r="Z59" s="1"/>
      <c r="AA59" s="1"/>
      <c r="AB59" s="1"/>
      <c r="AC59" s="1"/>
    </row>
    <row r="60" spans="1:29" ht="18.75" customHeight="1">
      <c r="A60" s="1"/>
      <c r="B60" s="68"/>
      <c r="C60" s="74"/>
      <c r="D60" s="74"/>
      <c r="E60" s="74"/>
      <c r="F60" s="74"/>
      <c r="G60" s="74"/>
      <c r="H60" s="74"/>
      <c r="I60" s="74"/>
      <c r="J60" s="74"/>
      <c r="K60" s="74"/>
      <c r="L60" s="74"/>
      <c r="M60" s="69"/>
      <c r="N60" s="1"/>
      <c r="O60" s="1"/>
      <c r="P60" s="1"/>
      <c r="Q60" s="1"/>
      <c r="R60" s="1"/>
      <c r="S60" s="1"/>
      <c r="T60" s="1"/>
      <c r="U60" s="1"/>
      <c r="V60" s="1"/>
      <c r="W60" s="1"/>
      <c r="X60" s="1"/>
      <c r="Y60" s="1"/>
      <c r="Z60" s="1"/>
      <c r="AA60" s="1"/>
      <c r="AB60" s="1"/>
      <c r="AC60" s="1"/>
    </row>
    <row r="61" spans="1:29" ht="18.75" customHeight="1">
      <c r="A61" s="1"/>
      <c r="B61" s="68"/>
      <c r="C61" s="74"/>
      <c r="D61" s="74"/>
      <c r="E61" s="74"/>
      <c r="F61" s="74"/>
      <c r="G61" s="74"/>
      <c r="H61" s="74"/>
      <c r="I61" s="74"/>
      <c r="J61" s="74"/>
      <c r="K61" s="74"/>
      <c r="L61" s="74"/>
      <c r="M61" s="69"/>
      <c r="N61" s="1"/>
      <c r="O61" s="1"/>
      <c r="P61" s="1"/>
      <c r="Q61" s="1"/>
      <c r="R61" s="1"/>
      <c r="S61" s="1"/>
      <c r="T61" s="1"/>
      <c r="U61" s="1"/>
      <c r="V61" s="1"/>
      <c r="W61" s="1"/>
      <c r="X61" s="1"/>
      <c r="Y61" s="1"/>
      <c r="Z61" s="1"/>
      <c r="AA61" s="1"/>
      <c r="AB61" s="1"/>
      <c r="AC61" s="1"/>
    </row>
    <row r="62" spans="1:29" ht="18.75" customHeight="1">
      <c r="A62" s="1"/>
      <c r="B62" s="70"/>
      <c r="C62" s="71"/>
      <c r="D62" s="71"/>
      <c r="E62" s="71"/>
      <c r="F62" s="71"/>
      <c r="G62" s="71"/>
      <c r="H62" s="71"/>
      <c r="I62" s="71"/>
      <c r="J62" s="71"/>
      <c r="K62" s="71"/>
      <c r="L62" s="71"/>
      <c r="M62" s="72"/>
      <c r="N62" s="1"/>
      <c r="O62" s="1"/>
      <c r="P62" s="1"/>
      <c r="Q62" s="1"/>
      <c r="R62" s="1"/>
      <c r="S62" s="1"/>
      <c r="T62" s="1"/>
      <c r="U62" s="1"/>
      <c r="V62" s="1"/>
      <c r="W62" s="1"/>
      <c r="X62" s="1"/>
      <c r="Y62" s="1"/>
      <c r="Z62" s="1"/>
      <c r="AA62" s="1"/>
      <c r="AB62" s="1"/>
      <c r="AC62" s="1"/>
    </row>
    <row r="63" spans="1:29" ht="18.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8.75" customHeight="1">
      <c r="A64" s="1"/>
      <c r="B64" s="3" t="s">
        <v>28</v>
      </c>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8.75" customHeight="1">
      <c r="A65" s="1"/>
      <c r="B65" s="84" t="s">
        <v>29</v>
      </c>
      <c r="C65" s="85"/>
      <c r="D65" s="85"/>
      <c r="E65" s="85"/>
      <c r="F65" s="85"/>
      <c r="G65" s="85"/>
      <c r="H65" s="85"/>
      <c r="I65" s="85"/>
      <c r="J65" s="85"/>
      <c r="K65" s="85"/>
      <c r="L65" s="85"/>
      <c r="M65" s="96"/>
      <c r="N65" s="1"/>
      <c r="O65" s="1"/>
      <c r="P65" s="1"/>
      <c r="Q65" s="1"/>
      <c r="R65" s="1"/>
      <c r="S65" s="1"/>
      <c r="T65" s="1"/>
      <c r="U65" s="1"/>
      <c r="V65" s="1"/>
      <c r="W65" s="1"/>
      <c r="X65" s="1"/>
      <c r="Y65" s="1"/>
      <c r="Z65" s="1"/>
      <c r="AA65" s="1"/>
      <c r="AB65" s="1"/>
      <c r="AC65" s="1"/>
    </row>
    <row r="66" spans="1:29" ht="18.75" customHeight="1">
      <c r="A66" s="1"/>
      <c r="B66" s="123" t="s">
        <v>83</v>
      </c>
      <c r="C66" s="93"/>
      <c r="D66" s="93"/>
      <c r="E66" s="80"/>
      <c r="F66" s="127" t="s">
        <v>84</v>
      </c>
      <c r="G66" s="93"/>
      <c r="H66" s="93"/>
      <c r="I66" s="80"/>
      <c r="J66" s="127" t="s">
        <v>85</v>
      </c>
      <c r="K66" s="93"/>
      <c r="L66" s="93"/>
      <c r="M66" s="94"/>
      <c r="N66" s="1"/>
      <c r="O66" s="1"/>
      <c r="P66" s="1"/>
      <c r="Q66" s="1"/>
      <c r="R66" s="1"/>
      <c r="S66" s="1"/>
      <c r="T66" s="1"/>
      <c r="U66" s="1"/>
      <c r="V66" s="1"/>
      <c r="W66" s="1"/>
      <c r="X66" s="1"/>
      <c r="Y66" s="1"/>
      <c r="Z66" s="1"/>
      <c r="AA66" s="1"/>
      <c r="AB66" s="1"/>
      <c r="AC66" s="1"/>
    </row>
    <row r="67" spans="1:29" ht="18.75" customHeight="1">
      <c r="A67" s="1"/>
      <c r="B67" s="92"/>
      <c r="C67" s="93"/>
      <c r="D67" s="93"/>
      <c r="E67" s="80"/>
      <c r="F67" s="81"/>
      <c r="G67" s="93"/>
      <c r="H67" s="93"/>
      <c r="I67" s="80"/>
      <c r="J67" s="81"/>
      <c r="K67" s="93"/>
      <c r="L67" s="93"/>
      <c r="M67" s="94"/>
      <c r="N67" s="1"/>
      <c r="O67" s="1"/>
      <c r="P67" s="1"/>
      <c r="Q67" s="1"/>
      <c r="R67" s="1"/>
      <c r="S67" s="1"/>
      <c r="T67" s="1"/>
      <c r="U67" s="1"/>
      <c r="V67" s="1"/>
      <c r="W67" s="1"/>
      <c r="X67" s="1"/>
      <c r="Y67" s="1"/>
      <c r="Z67" s="1"/>
      <c r="AA67" s="1"/>
      <c r="AB67" s="1"/>
      <c r="AC67" s="1"/>
    </row>
    <row r="68" spans="1:29" ht="18.75" customHeight="1">
      <c r="A68" s="1"/>
      <c r="B68" s="97"/>
      <c r="C68" s="98"/>
      <c r="D68" s="98"/>
      <c r="E68" s="76"/>
      <c r="F68" s="128"/>
      <c r="G68" s="98"/>
      <c r="H68" s="98"/>
      <c r="I68" s="76"/>
      <c r="J68" s="128"/>
      <c r="K68" s="98"/>
      <c r="L68" s="98"/>
      <c r="M68" s="125"/>
      <c r="N68" s="1"/>
      <c r="O68" s="1"/>
      <c r="P68" s="1"/>
      <c r="Q68" s="1"/>
      <c r="R68" s="1"/>
      <c r="S68" s="1"/>
      <c r="T68" s="1"/>
      <c r="U68" s="1"/>
      <c r="V68" s="1"/>
      <c r="W68" s="1"/>
      <c r="X68" s="1"/>
      <c r="Y68" s="1"/>
      <c r="Z68" s="1"/>
      <c r="AA68" s="1"/>
      <c r="AB68" s="1"/>
      <c r="AC68" s="1"/>
    </row>
    <row r="69" spans="1:29" ht="18.75" customHeight="1">
      <c r="A69" s="1"/>
      <c r="B69" s="129" t="s">
        <v>86</v>
      </c>
      <c r="C69" s="62"/>
      <c r="D69" s="62"/>
      <c r="E69" s="62"/>
      <c r="F69" s="62"/>
      <c r="G69" s="65"/>
      <c r="H69" s="64" t="s">
        <v>87</v>
      </c>
      <c r="I69" s="62"/>
      <c r="J69" s="62"/>
      <c r="K69" s="62"/>
      <c r="L69" s="62"/>
      <c r="M69" s="89"/>
      <c r="N69" s="1"/>
      <c r="O69" s="1"/>
      <c r="P69" s="1"/>
      <c r="Q69" s="1"/>
      <c r="R69" s="1"/>
      <c r="S69" s="1"/>
      <c r="T69" s="1"/>
      <c r="U69" s="1"/>
      <c r="V69" s="1"/>
      <c r="W69" s="1"/>
      <c r="X69" s="1"/>
      <c r="Y69" s="1"/>
      <c r="Z69" s="1"/>
      <c r="AA69" s="1"/>
      <c r="AB69" s="1"/>
      <c r="AC69" s="1"/>
    </row>
    <row r="70" spans="1:29" ht="18.75" customHeight="1">
      <c r="A70" s="1"/>
      <c r="B70" s="130"/>
      <c r="C70" s="74"/>
      <c r="D70" s="74"/>
      <c r="E70" s="74"/>
      <c r="F70" s="74"/>
      <c r="G70" s="131"/>
      <c r="H70" s="133"/>
      <c r="I70" s="74"/>
      <c r="J70" s="74"/>
      <c r="K70" s="74"/>
      <c r="L70" s="74"/>
      <c r="M70" s="69"/>
      <c r="N70" s="1"/>
      <c r="O70" s="1"/>
      <c r="P70" s="1"/>
      <c r="Q70" s="1"/>
      <c r="R70" s="1"/>
      <c r="S70" s="1"/>
      <c r="T70" s="1"/>
      <c r="U70" s="1"/>
      <c r="V70" s="1"/>
      <c r="W70" s="1"/>
      <c r="X70" s="1"/>
      <c r="Y70" s="1"/>
      <c r="Z70" s="1"/>
      <c r="AA70" s="1"/>
      <c r="AB70" s="1"/>
      <c r="AC70" s="1"/>
    </row>
    <row r="71" spans="1:29" ht="18.75" customHeight="1">
      <c r="A71" s="1"/>
      <c r="B71" s="70"/>
      <c r="C71" s="71"/>
      <c r="D71" s="71"/>
      <c r="E71" s="71"/>
      <c r="F71" s="71"/>
      <c r="G71" s="132"/>
      <c r="H71" s="71"/>
      <c r="I71" s="71"/>
      <c r="J71" s="71"/>
      <c r="K71" s="71"/>
      <c r="L71" s="71"/>
      <c r="M71" s="72"/>
      <c r="N71" s="1"/>
      <c r="O71" s="1"/>
      <c r="P71" s="1"/>
      <c r="Q71" s="1"/>
      <c r="R71" s="1"/>
      <c r="S71" s="1"/>
      <c r="T71" s="1"/>
      <c r="U71" s="1"/>
      <c r="V71" s="1"/>
      <c r="W71" s="1"/>
      <c r="X71" s="1"/>
      <c r="Y71" s="1"/>
      <c r="Z71" s="1"/>
      <c r="AA71" s="1"/>
      <c r="AB71" s="1"/>
      <c r="AC71" s="1"/>
    </row>
    <row r="72" spans="1:29" ht="18.75" customHeight="1">
      <c r="A72" s="1"/>
      <c r="B72" s="84" t="s">
        <v>30</v>
      </c>
      <c r="C72" s="85"/>
      <c r="D72" s="85"/>
      <c r="E72" s="85"/>
      <c r="F72" s="85"/>
      <c r="G72" s="85"/>
      <c r="H72" s="85"/>
      <c r="I72" s="85"/>
      <c r="J72" s="85"/>
      <c r="K72" s="85"/>
      <c r="L72" s="85"/>
      <c r="M72" s="96"/>
      <c r="N72" s="1"/>
      <c r="O72" s="1"/>
      <c r="P72" s="1"/>
      <c r="Q72" s="1"/>
      <c r="R72" s="1"/>
      <c r="S72" s="1"/>
      <c r="T72" s="1"/>
      <c r="U72" s="1"/>
      <c r="V72" s="1"/>
      <c r="W72" s="1"/>
      <c r="X72" s="1"/>
      <c r="Y72" s="1"/>
      <c r="Z72" s="1"/>
      <c r="AA72" s="1"/>
      <c r="AB72" s="1"/>
      <c r="AC72" s="1"/>
    </row>
    <row r="73" spans="1:29" ht="18.75" customHeight="1">
      <c r="A73" s="1"/>
      <c r="B73" s="20" t="s">
        <v>88</v>
      </c>
      <c r="C73" s="20" t="s">
        <v>89</v>
      </c>
      <c r="D73" s="64" t="s">
        <v>90</v>
      </c>
      <c r="E73" s="65"/>
      <c r="F73" s="20" t="s">
        <v>91</v>
      </c>
      <c r="G73" s="20" t="s">
        <v>92</v>
      </c>
      <c r="H73" s="20" t="s">
        <v>88</v>
      </c>
      <c r="I73" s="20" t="s">
        <v>89</v>
      </c>
      <c r="J73" s="64" t="s">
        <v>90</v>
      </c>
      <c r="K73" s="65"/>
      <c r="L73" s="20" t="s">
        <v>91</v>
      </c>
      <c r="M73" s="20" t="s">
        <v>92</v>
      </c>
      <c r="N73" s="1"/>
      <c r="O73" s="1"/>
      <c r="P73" s="1"/>
      <c r="Q73" s="1"/>
      <c r="R73" s="1"/>
      <c r="S73" s="1"/>
      <c r="T73" s="1"/>
      <c r="U73" s="1"/>
      <c r="V73" s="1"/>
      <c r="W73" s="1"/>
      <c r="X73" s="1"/>
      <c r="Y73" s="1"/>
      <c r="Z73" s="1"/>
      <c r="AA73" s="1"/>
      <c r="AB73" s="1"/>
      <c r="AC73" s="1"/>
    </row>
    <row r="74" spans="1:29" ht="18.75" customHeight="1">
      <c r="A74" s="1"/>
      <c r="B74" s="134" t="s">
        <v>93</v>
      </c>
      <c r="C74" s="21" t="s">
        <v>94</v>
      </c>
      <c r="D74" s="101" t="s">
        <v>95</v>
      </c>
      <c r="E74" s="65"/>
      <c r="F74" s="21" t="b">
        <v>0</v>
      </c>
      <c r="G74" s="21" t="b">
        <v>0</v>
      </c>
      <c r="H74" s="134" t="s">
        <v>96</v>
      </c>
      <c r="I74" s="21" t="s">
        <v>97</v>
      </c>
      <c r="J74" s="101" t="s">
        <v>98</v>
      </c>
      <c r="K74" s="65"/>
      <c r="L74" s="21" t="b">
        <v>0</v>
      </c>
      <c r="M74" s="21" t="b">
        <v>0</v>
      </c>
      <c r="N74" s="1"/>
      <c r="O74" s="1"/>
      <c r="P74" s="1"/>
      <c r="Q74" s="1"/>
      <c r="R74" s="1"/>
      <c r="S74" s="1"/>
      <c r="T74" s="1"/>
      <c r="U74" s="1"/>
      <c r="V74" s="1"/>
      <c r="W74" s="1"/>
      <c r="X74" s="1"/>
      <c r="Y74" s="1"/>
      <c r="Z74" s="1"/>
      <c r="AA74" s="1"/>
      <c r="AB74" s="1"/>
      <c r="AC74" s="1"/>
    </row>
    <row r="75" spans="1:29" ht="18.75" customHeight="1">
      <c r="A75" s="1"/>
      <c r="B75" s="135"/>
      <c r="C75" s="21" t="s">
        <v>99</v>
      </c>
      <c r="D75" s="101" t="s">
        <v>100</v>
      </c>
      <c r="E75" s="65"/>
      <c r="F75" s="21" t="b">
        <v>0</v>
      </c>
      <c r="G75" s="21" t="b">
        <v>0</v>
      </c>
      <c r="H75" s="135"/>
      <c r="I75" s="21" t="s">
        <v>101</v>
      </c>
      <c r="J75" s="101" t="s">
        <v>102</v>
      </c>
      <c r="K75" s="65"/>
      <c r="L75" s="21" t="b">
        <v>0</v>
      </c>
      <c r="M75" s="21" t="b">
        <v>0</v>
      </c>
      <c r="N75" s="1"/>
      <c r="O75" s="1"/>
      <c r="P75" s="1"/>
      <c r="Q75" s="1"/>
      <c r="R75" s="1"/>
      <c r="S75" s="1"/>
      <c r="T75" s="1"/>
      <c r="U75" s="1"/>
      <c r="V75" s="1"/>
      <c r="W75" s="1"/>
      <c r="X75" s="1"/>
      <c r="Y75" s="1"/>
      <c r="Z75" s="1"/>
      <c r="AA75" s="1"/>
      <c r="AB75" s="1"/>
      <c r="AC75" s="1"/>
    </row>
    <row r="76" spans="1:29" ht="18.75" customHeight="1">
      <c r="A76" s="1"/>
      <c r="B76" s="135"/>
      <c r="C76" s="21" t="s">
        <v>103</v>
      </c>
      <c r="D76" s="101" t="s">
        <v>104</v>
      </c>
      <c r="E76" s="65"/>
      <c r="F76" s="21" t="b">
        <v>0</v>
      </c>
      <c r="G76" s="21" t="b">
        <v>0</v>
      </c>
      <c r="H76" s="135"/>
      <c r="I76" s="21" t="s">
        <v>105</v>
      </c>
      <c r="J76" s="101" t="s">
        <v>106</v>
      </c>
      <c r="K76" s="65"/>
      <c r="L76" s="21" t="b">
        <v>0</v>
      </c>
      <c r="M76" s="21" t="b">
        <v>0</v>
      </c>
      <c r="N76" s="1"/>
      <c r="O76" s="1"/>
      <c r="P76" s="1"/>
      <c r="Q76" s="1"/>
      <c r="R76" s="1"/>
      <c r="S76" s="1"/>
      <c r="T76" s="1"/>
      <c r="U76" s="1"/>
      <c r="V76" s="1"/>
      <c r="W76" s="1"/>
      <c r="X76" s="1"/>
      <c r="Y76" s="1"/>
      <c r="Z76" s="1"/>
      <c r="AA76" s="1"/>
      <c r="AB76" s="1"/>
      <c r="AC76" s="1"/>
    </row>
    <row r="77" spans="1:29" ht="18.75" customHeight="1">
      <c r="A77" s="1"/>
      <c r="B77" s="135"/>
      <c r="C77" s="21" t="s">
        <v>107</v>
      </c>
      <c r="D77" s="101" t="s">
        <v>108</v>
      </c>
      <c r="E77" s="65"/>
      <c r="F77" s="21" t="b">
        <v>0</v>
      </c>
      <c r="G77" s="21" t="b">
        <v>0</v>
      </c>
      <c r="H77" s="135"/>
      <c r="I77" s="21" t="s">
        <v>109</v>
      </c>
      <c r="J77" s="101" t="s">
        <v>110</v>
      </c>
      <c r="K77" s="65"/>
      <c r="L77" s="21" t="b">
        <v>0</v>
      </c>
      <c r="M77" s="21" t="b">
        <v>0</v>
      </c>
      <c r="N77" s="1"/>
      <c r="O77" s="1"/>
      <c r="P77" s="1"/>
      <c r="Q77" s="1"/>
      <c r="R77" s="1"/>
      <c r="S77" s="1"/>
      <c r="T77" s="1"/>
      <c r="U77" s="1"/>
      <c r="V77" s="1"/>
      <c r="W77" s="1"/>
      <c r="X77" s="1"/>
      <c r="Y77" s="1"/>
      <c r="Z77" s="1"/>
      <c r="AA77" s="1"/>
      <c r="AB77" s="1"/>
      <c r="AC77" s="1"/>
    </row>
    <row r="78" spans="1:29" ht="18.75" customHeight="1">
      <c r="A78" s="1"/>
      <c r="B78" s="135"/>
      <c r="C78" s="21" t="s">
        <v>111</v>
      </c>
      <c r="D78" s="101" t="s">
        <v>112</v>
      </c>
      <c r="E78" s="65"/>
      <c r="F78" s="21" t="b">
        <v>0</v>
      </c>
      <c r="G78" s="21" t="b">
        <v>0</v>
      </c>
      <c r="H78" s="135"/>
      <c r="I78" s="21" t="s">
        <v>113</v>
      </c>
      <c r="J78" s="101" t="s">
        <v>114</v>
      </c>
      <c r="K78" s="65"/>
      <c r="L78" s="21" t="b">
        <v>0</v>
      </c>
      <c r="M78" s="21" t="b">
        <v>0</v>
      </c>
      <c r="N78" s="1"/>
      <c r="O78" s="1"/>
      <c r="P78" s="1"/>
      <c r="Q78" s="1"/>
      <c r="R78" s="1"/>
      <c r="S78" s="1"/>
      <c r="T78" s="1"/>
      <c r="U78" s="1"/>
      <c r="V78" s="1"/>
      <c r="W78" s="1"/>
      <c r="X78" s="1"/>
      <c r="Y78" s="1"/>
      <c r="Z78" s="1"/>
      <c r="AA78" s="1"/>
      <c r="AB78" s="1"/>
      <c r="AC78" s="1"/>
    </row>
    <row r="79" spans="1:29" ht="18.75" customHeight="1">
      <c r="A79" s="1"/>
      <c r="B79" s="135"/>
      <c r="C79" s="21" t="s">
        <v>115</v>
      </c>
      <c r="D79" s="101" t="s">
        <v>116</v>
      </c>
      <c r="E79" s="65"/>
      <c r="F79" s="21" t="b">
        <v>0</v>
      </c>
      <c r="G79" s="21" t="b">
        <v>0</v>
      </c>
      <c r="H79" s="135"/>
      <c r="I79" s="21" t="s">
        <v>117</v>
      </c>
      <c r="J79" s="101" t="s">
        <v>118</v>
      </c>
      <c r="K79" s="65"/>
      <c r="L79" s="21" t="b">
        <v>0</v>
      </c>
      <c r="M79" s="21" t="b">
        <v>0</v>
      </c>
      <c r="N79" s="1"/>
      <c r="O79" s="1"/>
      <c r="P79" s="1"/>
      <c r="Q79" s="1"/>
      <c r="R79" s="1"/>
      <c r="S79" s="1"/>
      <c r="T79" s="1"/>
      <c r="U79" s="1"/>
      <c r="V79" s="1"/>
      <c r="W79" s="1"/>
      <c r="X79" s="1"/>
      <c r="Y79" s="1"/>
      <c r="Z79" s="1"/>
      <c r="AA79" s="1"/>
      <c r="AB79" s="1"/>
      <c r="AC79" s="1"/>
    </row>
    <row r="80" spans="1:29" ht="18.75" customHeight="1">
      <c r="A80" s="1"/>
      <c r="B80" s="135"/>
      <c r="C80" s="21" t="s">
        <v>119</v>
      </c>
      <c r="D80" s="101" t="s">
        <v>120</v>
      </c>
      <c r="E80" s="65"/>
      <c r="F80" s="21" t="b">
        <v>0</v>
      </c>
      <c r="G80" s="21" t="b">
        <v>0</v>
      </c>
      <c r="H80" s="135"/>
      <c r="I80" s="21" t="s">
        <v>121</v>
      </c>
      <c r="J80" s="101" t="s">
        <v>122</v>
      </c>
      <c r="K80" s="65"/>
      <c r="L80" s="21" t="b">
        <v>0</v>
      </c>
      <c r="M80" s="21" t="b">
        <v>0</v>
      </c>
      <c r="N80" s="1"/>
      <c r="O80" s="1"/>
      <c r="P80" s="1"/>
      <c r="Q80" s="1"/>
      <c r="R80" s="1"/>
      <c r="S80" s="1"/>
      <c r="T80" s="1"/>
      <c r="U80" s="1"/>
      <c r="V80" s="1"/>
      <c r="W80" s="1"/>
      <c r="X80" s="1"/>
      <c r="Y80" s="1"/>
      <c r="Z80" s="1"/>
      <c r="AA80" s="1"/>
      <c r="AB80" s="1"/>
      <c r="AC80" s="1"/>
    </row>
    <row r="81" spans="1:29" ht="18.75" customHeight="1">
      <c r="A81" s="1"/>
      <c r="B81" s="135"/>
      <c r="C81" s="21" t="s">
        <v>123</v>
      </c>
      <c r="D81" s="101" t="s">
        <v>124</v>
      </c>
      <c r="E81" s="65"/>
      <c r="F81" s="21" t="b">
        <v>0</v>
      </c>
      <c r="G81" s="21" t="b">
        <v>0</v>
      </c>
      <c r="H81" s="135"/>
      <c r="I81" s="21" t="s">
        <v>125</v>
      </c>
      <c r="J81" s="101" t="s">
        <v>126</v>
      </c>
      <c r="K81" s="65"/>
      <c r="L81" s="21" t="b">
        <v>0</v>
      </c>
      <c r="M81" s="21" t="b">
        <v>0</v>
      </c>
      <c r="N81" s="1"/>
      <c r="O81" s="1"/>
      <c r="P81" s="1"/>
      <c r="Q81" s="1"/>
      <c r="R81" s="1"/>
      <c r="S81" s="1"/>
      <c r="T81" s="1"/>
      <c r="U81" s="1"/>
      <c r="V81" s="1"/>
      <c r="W81" s="1"/>
      <c r="X81" s="1"/>
      <c r="Y81" s="1"/>
      <c r="Z81" s="1"/>
      <c r="AA81" s="1"/>
      <c r="AB81" s="1"/>
      <c r="AC81" s="1"/>
    </row>
    <row r="82" spans="1:29" ht="18.75" customHeight="1">
      <c r="A82" s="1"/>
      <c r="B82" s="135"/>
      <c r="C82" s="21" t="s">
        <v>127</v>
      </c>
      <c r="D82" s="101" t="s">
        <v>128</v>
      </c>
      <c r="E82" s="65"/>
      <c r="F82" s="21" t="b">
        <v>0</v>
      </c>
      <c r="G82" s="21" t="b">
        <v>0</v>
      </c>
      <c r="H82" s="135"/>
      <c r="I82" s="21" t="s">
        <v>129</v>
      </c>
      <c r="J82" s="101" t="s">
        <v>130</v>
      </c>
      <c r="K82" s="65"/>
      <c r="L82" s="21" t="b">
        <v>0</v>
      </c>
      <c r="M82" s="21" t="b">
        <v>0</v>
      </c>
      <c r="N82" s="1"/>
      <c r="O82" s="1"/>
      <c r="P82" s="1"/>
      <c r="Q82" s="1"/>
      <c r="R82" s="1"/>
      <c r="S82" s="1"/>
      <c r="T82" s="1"/>
      <c r="U82" s="1"/>
      <c r="V82" s="1"/>
      <c r="W82" s="1"/>
      <c r="X82" s="1"/>
      <c r="Y82" s="1"/>
      <c r="Z82" s="1"/>
      <c r="AA82" s="1"/>
      <c r="AB82" s="1"/>
      <c r="AC82" s="1"/>
    </row>
    <row r="83" spans="1:29" ht="18.75" customHeight="1">
      <c r="A83" s="1"/>
      <c r="B83" s="135"/>
      <c r="C83" s="21" t="s">
        <v>131</v>
      </c>
      <c r="D83" s="101" t="s">
        <v>128</v>
      </c>
      <c r="E83" s="65"/>
      <c r="F83" s="21" t="b">
        <v>0</v>
      </c>
      <c r="G83" s="21" t="b">
        <v>0</v>
      </c>
      <c r="H83" s="135"/>
      <c r="I83" s="21" t="s">
        <v>132</v>
      </c>
      <c r="J83" s="101" t="s">
        <v>133</v>
      </c>
      <c r="K83" s="65"/>
      <c r="L83" s="21" t="b">
        <v>0</v>
      </c>
      <c r="M83" s="21" t="b">
        <v>0</v>
      </c>
      <c r="N83" s="1"/>
      <c r="O83" s="1"/>
      <c r="P83" s="1"/>
      <c r="Q83" s="1"/>
      <c r="R83" s="1"/>
      <c r="S83" s="1"/>
      <c r="T83" s="1"/>
      <c r="U83" s="1"/>
      <c r="V83" s="1"/>
      <c r="W83" s="1"/>
      <c r="X83" s="1"/>
      <c r="Y83" s="1"/>
      <c r="Z83" s="1"/>
      <c r="AA83" s="1"/>
      <c r="AB83" s="1"/>
      <c r="AC83" s="1"/>
    </row>
    <row r="84" spans="1:29" ht="18.75" customHeight="1">
      <c r="A84" s="1"/>
      <c r="B84" s="135"/>
      <c r="C84" s="21" t="s">
        <v>134</v>
      </c>
      <c r="D84" s="101" t="s">
        <v>135</v>
      </c>
      <c r="E84" s="65"/>
      <c r="F84" s="21" t="b">
        <v>0</v>
      </c>
      <c r="G84" s="21" t="b">
        <v>0</v>
      </c>
      <c r="H84" s="135"/>
      <c r="I84" s="21" t="s">
        <v>136</v>
      </c>
      <c r="J84" s="101" t="s">
        <v>137</v>
      </c>
      <c r="K84" s="65"/>
      <c r="L84" s="21" t="b">
        <v>0</v>
      </c>
      <c r="M84" s="21" t="b">
        <v>0</v>
      </c>
      <c r="N84" s="1"/>
      <c r="O84" s="1"/>
      <c r="P84" s="1"/>
      <c r="Q84" s="1"/>
      <c r="R84" s="1"/>
      <c r="S84" s="1"/>
      <c r="T84" s="1"/>
      <c r="U84" s="1"/>
      <c r="V84" s="1"/>
      <c r="W84" s="1"/>
      <c r="X84" s="1"/>
      <c r="Y84" s="1"/>
      <c r="Z84" s="1"/>
      <c r="AA84" s="1"/>
      <c r="AB84" s="1"/>
      <c r="AC84" s="1"/>
    </row>
    <row r="85" spans="1:29" ht="18.75" customHeight="1">
      <c r="A85" s="1"/>
      <c r="B85" s="135"/>
      <c r="C85" s="21" t="s">
        <v>138</v>
      </c>
      <c r="D85" s="101" t="s">
        <v>139</v>
      </c>
      <c r="E85" s="65"/>
      <c r="F85" s="21" t="b">
        <v>0</v>
      </c>
      <c r="G85" s="21" t="b">
        <v>0</v>
      </c>
      <c r="H85" s="135"/>
      <c r="I85" s="21" t="s">
        <v>140</v>
      </c>
      <c r="J85" s="101" t="s">
        <v>141</v>
      </c>
      <c r="K85" s="65"/>
      <c r="L85" s="21" t="b">
        <v>0</v>
      </c>
      <c r="M85" s="21" t="b">
        <v>0</v>
      </c>
      <c r="N85" s="1"/>
      <c r="O85" s="1"/>
      <c r="P85" s="1"/>
      <c r="Q85" s="1"/>
      <c r="R85" s="1"/>
      <c r="S85" s="1"/>
      <c r="T85" s="1"/>
      <c r="U85" s="1"/>
      <c r="V85" s="1"/>
      <c r="W85" s="1"/>
      <c r="X85" s="1"/>
      <c r="Y85" s="1"/>
      <c r="Z85" s="1"/>
      <c r="AA85" s="1"/>
      <c r="AB85" s="1"/>
      <c r="AC85" s="1"/>
    </row>
    <row r="86" spans="1:29" ht="18.75" customHeight="1">
      <c r="A86" s="1"/>
      <c r="B86" s="135"/>
      <c r="C86" s="21" t="s">
        <v>142</v>
      </c>
      <c r="D86" s="101" t="s">
        <v>143</v>
      </c>
      <c r="E86" s="65"/>
      <c r="F86" s="21" t="b">
        <v>0</v>
      </c>
      <c r="G86" s="21" t="b">
        <v>0</v>
      </c>
      <c r="H86" s="135"/>
      <c r="I86" s="21" t="s">
        <v>144</v>
      </c>
      <c r="J86" s="101" t="s">
        <v>145</v>
      </c>
      <c r="K86" s="65"/>
      <c r="L86" s="21" t="b">
        <v>0</v>
      </c>
      <c r="M86" s="21" t="b">
        <v>0</v>
      </c>
      <c r="N86" s="1"/>
      <c r="O86" s="1"/>
      <c r="P86" s="1"/>
      <c r="Q86" s="1"/>
      <c r="R86" s="1"/>
      <c r="S86" s="1"/>
      <c r="T86" s="1"/>
      <c r="U86" s="1"/>
      <c r="V86" s="1"/>
      <c r="W86" s="1"/>
      <c r="X86" s="1"/>
      <c r="Y86" s="1"/>
      <c r="Z86" s="1"/>
      <c r="AA86" s="1"/>
      <c r="AB86" s="1"/>
      <c r="AC86" s="1"/>
    </row>
    <row r="87" spans="1:29" ht="18.75" customHeight="1">
      <c r="A87" s="1"/>
      <c r="B87" s="135"/>
      <c r="C87" s="21" t="s">
        <v>146</v>
      </c>
      <c r="D87" s="101" t="s">
        <v>147</v>
      </c>
      <c r="E87" s="65"/>
      <c r="F87" s="21" t="b">
        <v>0</v>
      </c>
      <c r="G87" s="21" t="b">
        <v>0</v>
      </c>
      <c r="H87" s="135"/>
      <c r="I87" s="21" t="s">
        <v>148</v>
      </c>
      <c r="J87" s="101" t="s">
        <v>149</v>
      </c>
      <c r="K87" s="65"/>
      <c r="L87" s="21" t="b">
        <v>0</v>
      </c>
      <c r="M87" s="21" t="b">
        <v>0</v>
      </c>
      <c r="N87" s="1"/>
      <c r="O87" s="1"/>
      <c r="P87" s="1"/>
      <c r="Q87" s="1"/>
      <c r="R87" s="1"/>
      <c r="S87" s="1"/>
      <c r="T87" s="1"/>
      <c r="U87" s="1"/>
      <c r="V87" s="1"/>
      <c r="W87" s="1"/>
      <c r="X87" s="1"/>
      <c r="Y87" s="1"/>
      <c r="Z87" s="1"/>
      <c r="AA87" s="1"/>
      <c r="AB87" s="1"/>
      <c r="AC87" s="1"/>
    </row>
    <row r="88" spans="1:29" ht="18.75" customHeight="1">
      <c r="A88" s="1"/>
      <c r="B88" s="135"/>
      <c r="C88" s="21" t="s">
        <v>150</v>
      </c>
      <c r="D88" s="101" t="s">
        <v>151</v>
      </c>
      <c r="E88" s="65"/>
      <c r="F88" s="21" t="b">
        <v>0</v>
      </c>
      <c r="G88" s="21" t="b">
        <v>0</v>
      </c>
      <c r="H88" s="135"/>
      <c r="I88" s="21" t="s">
        <v>152</v>
      </c>
      <c r="J88" s="101" t="s">
        <v>153</v>
      </c>
      <c r="K88" s="65"/>
      <c r="L88" s="21" t="b">
        <v>0</v>
      </c>
      <c r="M88" s="21" t="b">
        <v>0</v>
      </c>
      <c r="N88" s="1"/>
      <c r="O88" s="1"/>
      <c r="P88" s="1"/>
      <c r="Q88" s="1"/>
      <c r="R88" s="1"/>
      <c r="S88" s="1"/>
      <c r="T88" s="1"/>
      <c r="U88" s="1"/>
      <c r="V88" s="1"/>
      <c r="W88" s="1"/>
      <c r="X88" s="1"/>
      <c r="Y88" s="1"/>
      <c r="Z88" s="1"/>
      <c r="AA88" s="1"/>
      <c r="AB88" s="1"/>
      <c r="AC88" s="1"/>
    </row>
    <row r="89" spans="1:29" ht="18.75" customHeight="1">
      <c r="A89" s="1"/>
      <c r="B89" s="135"/>
      <c r="C89" s="21" t="s">
        <v>154</v>
      </c>
      <c r="D89" s="101" t="s">
        <v>155</v>
      </c>
      <c r="E89" s="65"/>
      <c r="F89" s="21" t="b">
        <v>0</v>
      </c>
      <c r="G89" s="21" t="b">
        <v>0</v>
      </c>
      <c r="H89" s="135"/>
      <c r="I89" s="21" t="s">
        <v>156</v>
      </c>
      <c r="J89" s="101" t="s">
        <v>157</v>
      </c>
      <c r="K89" s="65"/>
      <c r="L89" s="21" t="b">
        <v>0</v>
      </c>
      <c r="M89" s="21" t="b">
        <v>0</v>
      </c>
      <c r="N89" s="1"/>
      <c r="O89" s="1"/>
      <c r="P89" s="1"/>
      <c r="Q89" s="1"/>
      <c r="R89" s="1"/>
      <c r="S89" s="1"/>
      <c r="T89" s="1"/>
      <c r="U89" s="1"/>
      <c r="V89" s="1"/>
      <c r="W89" s="1"/>
      <c r="X89" s="1"/>
      <c r="Y89" s="1"/>
      <c r="Z89" s="1"/>
      <c r="AA89" s="1"/>
      <c r="AB89" s="1"/>
      <c r="AC89" s="1"/>
    </row>
    <row r="90" spans="1:29" ht="18.75" customHeight="1">
      <c r="A90" s="1"/>
      <c r="B90" s="135"/>
      <c r="C90" s="21" t="s">
        <v>158</v>
      </c>
      <c r="D90" s="101" t="s">
        <v>159</v>
      </c>
      <c r="E90" s="65"/>
      <c r="F90" s="21" t="b">
        <v>0</v>
      </c>
      <c r="G90" s="21" t="b">
        <v>0</v>
      </c>
      <c r="H90" s="135"/>
      <c r="I90" s="11" t="s">
        <v>160</v>
      </c>
      <c r="J90" s="81" t="s">
        <v>161</v>
      </c>
      <c r="K90" s="80"/>
      <c r="L90" s="11" t="b">
        <v>0</v>
      </c>
      <c r="M90" s="11" t="b">
        <v>0</v>
      </c>
      <c r="N90" s="1"/>
      <c r="O90" s="1"/>
      <c r="P90" s="1"/>
      <c r="Q90" s="1"/>
      <c r="R90" s="1"/>
      <c r="S90" s="1"/>
      <c r="T90" s="1"/>
      <c r="U90" s="1"/>
      <c r="V90" s="1"/>
      <c r="W90" s="1"/>
      <c r="X90" s="1"/>
      <c r="Y90" s="1"/>
      <c r="Z90" s="1"/>
      <c r="AA90" s="1"/>
      <c r="AB90" s="1"/>
      <c r="AC90" s="1"/>
    </row>
    <row r="91" spans="1:29" ht="18.75" customHeight="1">
      <c r="A91" s="1"/>
      <c r="B91" s="135"/>
      <c r="C91" s="21" t="s">
        <v>162</v>
      </c>
      <c r="D91" s="101" t="s">
        <v>163</v>
      </c>
      <c r="E91" s="65"/>
      <c r="F91" s="21" t="b">
        <v>0</v>
      </c>
      <c r="G91" s="21" t="b">
        <v>0</v>
      </c>
      <c r="H91" s="135"/>
      <c r="I91" s="81"/>
      <c r="J91" s="93"/>
      <c r="K91" s="93"/>
      <c r="L91" s="93"/>
      <c r="M91" s="80"/>
      <c r="N91" s="1"/>
      <c r="O91" s="1"/>
      <c r="P91" s="1"/>
      <c r="Q91" s="1"/>
      <c r="R91" s="1"/>
      <c r="S91" s="1"/>
      <c r="T91" s="1"/>
      <c r="U91" s="1"/>
      <c r="V91" s="1"/>
      <c r="W91" s="1"/>
      <c r="X91" s="1"/>
      <c r="Y91" s="1"/>
      <c r="Z91" s="1"/>
      <c r="AA91" s="1"/>
      <c r="AB91" s="1"/>
      <c r="AC91" s="1"/>
    </row>
    <row r="92" spans="1:29" ht="18.75" customHeight="1">
      <c r="A92" s="1"/>
      <c r="B92" s="135"/>
      <c r="C92" s="21" t="s">
        <v>164</v>
      </c>
      <c r="D92" s="101" t="s">
        <v>165</v>
      </c>
      <c r="E92" s="65"/>
      <c r="F92" s="21" t="b">
        <v>0</v>
      </c>
      <c r="G92" s="21" t="b">
        <v>0</v>
      </c>
      <c r="H92" s="135"/>
      <c r="I92" s="139"/>
      <c r="J92" s="74"/>
      <c r="K92" s="74"/>
      <c r="L92" s="74"/>
      <c r="M92" s="131"/>
      <c r="N92" s="1"/>
      <c r="O92" s="1"/>
      <c r="P92" s="1"/>
      <c r="Q92" s="1"/>
      <c r="R92" s="1"/>
      <c r="S92" s="1"/>
      <c r="T92" s="1"/>
      <c r="U92" s="1"/>
      <c r="V92" s="1"/>
      <c r="W92" s="1"/>
      <c r="X92" s="1"/>
      <c r="Y92" s="1"/>
      <c r="Z92" s="1"/>
      <c r="AA92" s="1"/>
      <c r="AB92" s="1"/>
      <c r="AC92" s="1"/>
    </row>
    <row r="93" spans="1:29" ht="18.75" customHeight="1">
      <c r="A93" s="1"/>
      <c r="B93" s="136"/>
      <c r="C93" s="21" t="s">
        <v>166</v>
      </c>
      <c r="D93" s="101" t="s">
        <v>167</v>
      </c>
      <c r="E93" s="65"/>
      <c r="F93" s="21" t="b">
        <v>0</v>
      </c>
      <c r="G93" s="21" t="b">
        <v>0</v>
      </c>
      <c r="H93" s="136"/>
      <c r="I93" s="128"/>
      <c r="J93" s="98"/>
      <c r="K93" s="98"/>
      <c r="L93" s="98"/>
      <c r="M93" s="76"/>
      <c r="N93" s="1"/>
      <c r="O93" s="1"/>
      <c r="P93" s="1"/>
      <c r="Q93" s="1"/>
      <c r="R93" s="1"/>
      <c r="S93" s="1"/>
      <c r="T93" s="1"/>
      <c r="U93" s="1"/>
      <c r="V93" s="1"/>
      <c r="W93" s="1"/>
      <c r="X93" s="1"/>
      <c r="Y93" s="1"/>
      <c r="Z93" s="1"/>
      <c r="AA93" s="1"/>
      <c r="AB93" s="1"/>
      <c r="AC93" s="1"/>
    </row>
    <row r="94" spans="1:29" ht="18.75" customHeight="1">
      <c r="A94" s="1"/>
      <c r="B94" s="124" t="s">
        <v>168</v>
      </c>
      <c r="C94" s="98"/>
      <c r="D94" s="98"/>
      <c r="E94" s="98"/>
      <c r="F94" s="98"/>
      <c r="G94" s="98"/>
      <c r="H94" s="98"/>
      <c r="I94" s="98"/>
      <c r="J94" s="98"/>
      <c r="K94" s="98"/>
      <c r="L94" s="98"/>
      <c r="M94" s="125"/>
      <c r="N94" s="1"/>
      <c r="O94" s="1"/>
      <c r="P94" s="1"/>
      <c r="Q94" s="1"/>
      <c r="R94" s="1"/>
      <c r="S94" s="1"/>
      <c r="T94" s="1"/>
      <c r="U94" s="1"/>
      <c r="V94" s="1"/>
      <c r="W94" s="1"/>
      <c r="X94" s="1"/>
      <c r="Y94" s="1"/>
      <c r="Z94" s="1"/>
      <c r="AA94" s="1"/>
      <c r="AB94" s="1"/>
      <c r="AC94" s="1"/>
    </row>
    <row r="95" spans="1:29" ht="18.75" customHeight="1">
      <c r="A95" s="22"/>
      <c r="B95" s="126"/>
      <c r="C95" s="93"/>
      <c r="D95" s="93"/>
      <c r="E95" s="93"/>
      <c r="F95" s="93"/>
      <c r="G95" s="93"/>
      <c r="H95" s="93"/>
      <c r="I95" s="93"/>
      <c r="J95" s="93"/>
      <c r="K95" s="93"/>
      <c r="L95" s="93"/>
      <c r="M95" s="94"/>
      <c r="N95" s="22"/>
      <c r="O95" s="22"/>
      <c r="P95" s="22"/>
      <c r="Q95" s="22"/>
      <c r="R95" s="22"/>
      <c r="S95" s="22"/>
      <c r="T95" s="22"/>
      <c r="U95" s="22"/>
      <c r="V95" s="22"/>
      <c r="W95" s="22"/>
      <c r="X95" s="22"/>
      <c r="Y95" s="22"/>
      <c r="Z95" s="22"/>
      <c r="AA95" s="22"/>
      <c r="AB95" s="22"/>
      <c r="AC95" s="22"/>
    </row>
    <row r="96" spans="1:29" ht="18.75" customHeight="1">
      <c r="A96" s="22"/>
      <c r="B96" s="68"/>
      <c r="C96" s="74"/>
      <c r="D96" s="74"/>
      <c r="E96" s="74"/>
      <c r="F96" s="74"/>
      <c r="G96" s="74"/>
      <c r="H96" s="74"/>
      <c r="I96" s="74"/>
      <c r="J96" s="74"/>
      <c r="K96" s="74"/>
      <c r="L96" s="74"/>
      <c r="M96" s="69"/>
      <c r="N96" s="22"/>
      <c r="O96" s="22"/>
      <c r="P96" s="22"/>
      <c r="Q96" s="22"/>
      <c r="R96" s="22"/>
      <c r="S96" s="22"/>
      <c r="T96" s="22"/>
      <c r="U96" s="22"/>
      <c r="V96" s="22"/>
      <c r="W96" s="22"/>
      <c r="X96" s="22"/>
      <c r="Y96" s="22"/>
      <c r="Z96" s="22"/>
      <c r="AA96" s="22"/>
      <c r="AB96" s="22"/>
      <c r="AC96" s="22"/>
    </row>
    <row r="97" spans="1:29" ht="18.75" customHeight="1">
      <c r="A97" s="22"/>
      <c r="B97" s="97"/>
      <c r="C97" s="98"/>
      <c r="D97" s="98"/>
      <c r="E97" s="98"/>
      <c r="F97" s="98"/>
      <c r="G97" s="98"/>
      <c r="H97" s="98"/>
      <c r="I97" s="98"/>
      <c r="J97" s="98"/>
      <c r="K97" s="98"/>
      <c r="L97" s="98"/>
      <c r="M97" s="125"/>
      <c r="N97" s="22"/>
      <c r="O97" s="22"/>
      <c r="P97" s="22"/>
      <c r="Q97" s="22"/>
      <c r="R97" s="22"/>
      <c r="S97" s="22"/>
      <c r="T97" s="22"/>
      <c r="U97" s="22"/>
      <c r="V97" s="22"/>
      <c r="W97" s="22"/>
      <c r="X97" s="22"/>
      <c r="Y97" s="22"/>
      <c r="Z97" s="22"/>
      <c r="AA97" s="22"/>
      <c r="AB97" s="22"/>
      <c r="AC97" s="22"/>
    </row>
    <row r="98" spans="1:29" ht="18.75" customHeight="1">
      <c r="A98" s="22"/>
      <c r="B98" s="84" t="s">
        <v>169</v>
      </c>
      <c r="C98" s="85"/>
      <c r="D98" s="85"/>
      <c r="E98" s="85"/>
      <c r="F98" s="85"/>
      <c r="G98" s="85"/>
      <c r="H98" s="85"/>
      <c r="I98" s="85"/>
      <c r="J98" s="85"/>
      <c r="K98" s="85"/>
      <c r="L98" s="85"/>
      <c r="M98" s="96"/>
      <c r="N98" s="22"/>
      <c r="O98" s="22"/>
      <c r="P98" s="22"/>
      <c r="Q98" s="22"/>
      <c r="R98" s="22"/>
      <c r="S98" s="22"/>
      <c r="T98" s="22"/>
      <c r="U98" s="22"/>
      <c r="V98" s="22"/>
      <c r="W98" s="22"/>
      <c r="X98" s="22"/>
      <c r="Y98" s="22"/>
      <c r="Z98" s="22"/>
      <c r="AA98" s="22"/>
      <c r="AB98" s="22"/>
      <c r="AC98" s="22"/>
    </row>
    <row r="99" spans="1:29" ht="18.75" customHeight="1">
      <c r="A99" s="1"/>
      <c r="B99" s="120"/>
      <c r="C99" s="74"/>
      <c r="D99" s="74"/>
      <c r="E99" s="74"/>
      <c r="F99" s="74"/>
      <c r="G99" s="74"/>
      <c r="H99" s="74"/>
      <c r="I99" s="74"/>
      <c r="J99" s="74"/>
      <c r="K99" s="74"/>
      <c r="L99" s="74"/>
      <c r="M99" s="69"/>
      <c r="N99" s="1"/>
      <c r="O99" s="1"/>
      <c r="P99" s="1"/>
      <c r="Q99" s="1"/>
      <c r="R99" s="1"/>
      <c r="S99" s="1"/>
      <c r="T99" s="1"/>
      <c r="U99" s="1"/>
      <c r="V99" s="1"/>
      <c r="W99" s="1"/>
      <c r="X99" s="1"/>
      <c r="Y99" s="1"/>
      <c r="Z99" s="1"/>
      <c r="AA99" s="1"/>
      <c r="AB99" s="1"/>
      <c r="AC99" s="1"/>
    </row>
    <row r="100" spans="1:29" ht="18.75" customHeight="1">
      <c r="A100" s="1"/>
      <c r="B100" s="68"/>
      <c r="C100" s="74"/>
      <c r="D100" s="74"/>
      <c r="E100" s="74"/>
      <c r="F100" s="74"/>
      <c r="G100" s="74"/>
      <c r="H100" s="74"/>
      <c r="I100" s="74"/>
      <c r="J100" s="74"/>
      <c r="K100" s="74"/>
      <c r="L100" s="74"/>
      <c r="M100" s="69"/>
      <c r="N100" s="1"/>
      <c r="O100" s="1"/>
      <c r="P100" s="1"/>
      <c r="Q100" s="1"/>
      <c r="R100" s="1"/>
      <c r="S100" s="1"/>
      <c r="T100" s="1"/>
      <c r="U100" s="1"/>
      <c r="V100" s="1"/>
      <c r="W100" s="1"/>
      <c r="X100" s="1"/>
      <c r="Y100" s="1"/>
      <c r="Z100" s="1"/>
      <c r="AA100" s="1"/>
      <c r="AB100" s="1"/>
      <c r="AC100" s="1"/>
    </row>
    <row r="101" spans="1:29" ht="18.75" customHeight="1">
      <c r="A101" s="1"/>
      <c r="B101" s="70"/>
      <c r="C101" s="71"/>
      <c r="D101" s="71"/>
      <c r="E101" s="71"/>
      <c r="F101" s="71"/>
      <c r="G101" s="71"/>
      <c r="H101" s="71"/>
      <c r="I101" s="71"/>
      <c r="J101" s="71"/>
      <c r="K101" s="71"/>
      <c r="L101" s="71"/>
      <c r="M101" s="72"/>
      <c r="N101" s="1"/>
      <c r="O101" s="1"/>
      <c r="P101" s="1"/>
      <c r="Q101" s="1"/>
      <c r="R101" s="1"/>
      <c r="S101" s="1"/>
      <c r="T101" s="1"/>
      <c r="U101" s="1"/>
      <c r="V101" s="1"/>
      <c r="W101" s="1"/>
      <c r="X101" s="1"/>
      <c r="Y101" s="1"/>
      <c r="Z101" s="1"/>
      <c r="AA101" s="1"/>
      <c r="AB101" s="1"/>
      <c r="AC101" s="1"/>
    </row>
    <row r="102" spans="1:29" ht="18.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row>
    <row r="103" spans="1:29" ht="18.75" customHeight="1">
      <c r="A103" s="22"/>
      <c r="B103" s="23" t="s">
        <v>31</v>
      </c>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row>
    <row r="104" spans="1:29" ht="18.75" customHeight="1">
      <c r="A104" s="22"/>
      <c r="B104" s="121" t="s">
        <v>32</v>
      </c>
      <c r="C104" s="85"/>
      <c r="D104" s="85"/>
      <c r="E104" s="85"/>
      <c r="F104" s="85"/>
      <c r="G104" s="85"/>
      <c r="H104" s="85"/>
      <c r="I104" s="85"/>
      <c r="J104" s="85"/>
      <c r="K104" s="85"/>
      <c r="L104" s="85"/>
      <c r="M104" s="96"/>
      <c r="N104" s="22"/>
      <c r="O104" s="22"/>
      <c r="P104" s="22"/>
      <c r="Q104" s="22"/>
      <c r="R104" s="22"/>
      <c r="S104" s="22"/>
      <c r="T104" s="22"/>
      <c r="U104" s="22"/>
      <c r="V104" s="22"/>
      <c r="W104" s="22"/>
      <c r="X104" s="22"/>
      <c r="Y104" s="22"/>
      <c r="Z104" s="22"/>
      <c r="AA104" s="22"/>
      <c r="AB104" s="22"/>
      <c r="AC104" s="22"/>
    </row>
    <row r="105" spans="1:29" ht="18.75" customHeight="1">
      <c r="A105" s="22"/>
      <c r="B105" s="123" t="s">
        <v>170</v>
      </c>
      <c r="C105" s="93"/>
      <c r="D105" s="93"/>
      <c r="E105" s="80"/>
      <c r="F105" s="116" t="s">
        <v>171</v>
      </c>
      <c r="G105" s="62"/>
      <c r="H105" s="62"/>
      <c r="I105" s="65"/>
      <c r="J105" s="122" t="s">
        <v>172</v>
      </c>
      <c r="K105" s="62"/>
      <c r="L105" s="62"/>
      <c r="M105" s="89"/>
      <c r="N105" s="22"/>
      <c r="O105" s="22"/>
      <c r="P105" s="22"/>
      <c r="Q105" s="22"/>
      <c r="R105" s="22"/>
      <c r="S105" s="22"/>
      <c r="T105" s="22"/>
      <c r="U105" s="22"/>
      <c r="V105" s="22"/>
      <c r="W105" s="22"/>
      <c r="X105" s="22"/>
      <c r="Y105" s="22"/>
      <c r="Z105" s="22"/>
      <c r="AA105" s="22"/>
      <c r="AB105" s="22"/>
      <c r="AC105" s="22"/>
    </row>
    <row r="106" spans="1:29" ht="18.75" customHeight="1">
      <c r="A106" s="22"/>
      <c r="B106" s="97"/>
      <c r="C106" s="98"/>
      <c r="D106" s="98"/>
      <c r="E106" s="76"/>
      <c r="F106" s="24" t="s">
        <v>173</v>
      </c>
      <c r="G106" s="24" t="s">
        <v>174</v>
      </c>
      <c r="H106" s="24" t="s">
        <v>175</v>
      </c>
      <c r="I106" s="24" t="s">
        <v>176</v>
      </c>
      <c r="J106" s="24" t="s">
        <v>173</v>
      </c>
      <c r="K106" s="24" t="s">
        <v>174</v>
      </c>
      <c r="L106" s="24" t="s">
        <v>175</v>
      </c>
      <c r="M106" s="25" t="b">
        <v>1</v>
      </c>
      <c r="N106" s="22"/>
      <c r="O106" s="22"/>
      <c r="P106" s="22"/>
      <c r="Q106" s="22"/>
      <c r="R106" s="22"/>
      <c r="S106" s="22"/>
      <c r="T106" s="22"/>
      <c r="U106" s="22"/>
      <c r="V106" s="22"/>
      <c r="W106" s="22"/>
      <c r="X106" s="22"/>
      <c r="Y106" s="22"/>
      <c r="Z106" s="22"/>
      <c r="AA106" s="22"/>
      <c r="AB106" s="22"/>
      <c r="AC106" s="22"/>
    </row>
    <row r="107" spans="1:29" ht="18.75" customHeight="1">
      <c r="A107" s="22"/>
      <c r="B107" s="119"/>
      <c r="C107" s="62"/>
      <c r="D107" s="62"/>
      <c r="E107" s="65"/>
      <c r="F107" s="26" t="b">
        <v>1</v>
      </c>
      <c r="G107" s="26" t="b">
        <v>1</v>
      </c>
      <c r="H107" s="26" t="b">
        <v>1</v>
      </c>
      <c r="I107" s="26" t="b">
        <v>0</v>
      </c>
      <c r="J107" s="26" t="b">
        <v>0</v>
      </c>
      <c r="K107" s="26" t="b">
        <v>0</v>
      </c>
      <c r="L107" s="26" t="b">
        <v>0</v>
      </c>
      <c r="M107" s="27" t="b">
        <v>0</v>
      </c>
      <c r="N107" s="22"/>
      <c r="O107" s="22"/>
      <c r="P107" s="22"/>
      <c r="Q107" s="22"/>
      <c r="R107" s="22"/>
      <c r="S107" s="22"/>
      <c r="T107" s="22"/>
      <c r="U107" s="22"/>
      <c r="V107" s="22"/>
      <c r="W107" s="22"/>
      <c r="X107" s="22"/>
      <c r="Y107" s="22"/>
      <c r="Z107" s="22"/>
      <c r="AA107" s="22"/>
      <c r="AB107" s="22"/>
      <c r="AC107" s="22"/>
    </row>
    <row r="108" spans="1:29" ht="18.75" customHeight="1">
      <c r="A108" s="22"/>
      <c r="B108" s="119"/>
      <c r="C108" s="62"/>
      <c r="D108" s="62"/>
      <c r="E108" s="65"/>
      <c r="F108" s="26"/>
      <c r="G108" s="26"/>
      <c r="H108" s="26"/>
      <c r="I108" s="26"/>
      <c r="J108" s="26"/>
      <c r="K108" s="26"/>
      <c r="L108" s="26"/>
      <c r="M108" s="27"/>
      <c r="N108" s="22"/>
      <c r="O108" s="22"/>
      <c r="P108" s="22"/>
      <c r="Q108" s="22"/>
      <c r="R108" s="22"/>
      <c r="S108" s="22"/>
      <c r="T108" s="22"/>
      <c r="U108" s="22"/>
      <c r="V108" s="22"/>
      <c r="W108" s="22"/>
      <c r="X108" s="22"/>
      <c r="Y108" s="22"/>
      <c r="Z108" s="22"/>
      <c r="AA108" s="22"/>
      <c r="AB108" s="22"/>
      <c r="AC108" s="22"/>
    </row>
    <row r="109" spans="1:29" ht="18.75" customHeight="1">
      <c r="A109" s="22"/>
      <c r="B109" s="119"/>
      <c r="C109" s="62"/>
      <c r="D109" s="62"/>
      <c r="E109" s="65"/>
      <c r="F109" s="26" t="b">
        <v>0</v>
      </c>
      <c r="G109" s="26" t="b">
        <v>0</v>
      </c>
      <c r="H109" s="26" t="b">
        <v>1</v>
      </c>
      <c r="I109" s="26" t="b">
        <v>1</v>
      </c>
      <c r="J109" s="26" t="b">
        <v>0</v>
      </c>
      <c r="K109" s="26" t="b">
        <v>0</v>
      </c>
      <c r="L109" s="26" t="b">
        <v>0</v>
      </c>
      <c r="M109" s="27" t="b">
        <v>0</v>
      </c>
      <c r="N109" s="22"/>
      <c r="O109" s="22"/>
      <c r="P109" s="22"/>
      <c r="Q109" s="22"/>
      <c r="R109" s="22"/>
      <c r="S109" s="22"/>
      <c r="T109" s="22"/>
      <c r="U109" s="22"/>
      <c r="V109" s="22"/>
      <c r="W109" s="22"/>
      <c r="X109" s="22"/>
      <c r="Y109" s="22"/>
      <c r="Z109" s="22"/>
      <c r="AA109" s="22"/>
      <c r="AB109" s="22"/>
      <c r="AC109" s="22"/>
    </row>
    <row r="110" spans="1:29" ht="18.75" customHeight="1">
      <c r="A110" s="22"/>
      <c r="B110" s="119"/>
      <c r="C110" s="62"/>
      <c r="D110" s="62"/>
      <c r="E110" s="65"/>
      <c r="F110" s="26"/>
      <c r="G110" s="26"/>
      <c r="H110" s="26"/>
      <c r="I110" s="26"/>
      <c r="J110" s="26"/>
      <c r="K110" s="26"/>
      <c r="L110" s="26"/>
      <c r="M110" s="27"/>
      <c r="N110" s="22"/>
      <c r="O110" s="22"/>
      <c r="P110" s="22"/>
      <c r="Q110" s="22"/>
      <c r="R110" s="22"/>
      <c r="S110" s="22"/>
      <c r="T110" s="22"/>
      <c r="U110" s="22"/>
      <c r="V110" s="22"/>
      <c r="W110" s="22"/>
      <c r="X110" s="22"/>
      <c r="Y110" s="22"/>
      <c r="Z110" s="22"/>
      <c r="AA110" s="22"/>
      <c r="AB110" s="22"/>
      <c r="AC110" s="22"/>
    </row>
    <row r="111" spans="1:29" ht="18.75" customHeight="1">
      <c r="A111" s="22"/>
      <c r="B111" s="119"/>
      <c r="C111" s="62"/>
      <c r="D111" s="62"/>
      <c r="E111" s="65"/>
      <c r="F111" s="26" t="b">
        <v>0</v>
      </c>
      <c r="G111" s="26" t="b">
        <v>0</v>
      </c>
      <c r="H111" s="26" t="b">
        <v>0</v>
      </c>
      <c r="I111" s="26" t="b">
        <v>0</v>
      </c>
      <c r="J111" s="26" t="b">
        <v>0</v>
      </c>
      <c r="K111" s="26" t="b">
        <v>0</v>
      </c>
      <c r="L111" s="26" t="b">
        <v>0</v>
      </c>
      <c r="M111" s="27" t="b">
        <v>0</v>
      </c>
      <c r="N111" s="22"/>
      <c r="O111" s="22"/>
      <c r="P111" s="22"/>
      <c r="Q111" s="22"/>
      <c r="R111" s="22"/>
      <c r="S111" s="22"/>
      <c r="T111" s="22"/>
      <c r="U111" s="22"/>
      <c r="V111" s="22"/>
      <c r="W111" s="22"/>
      <c r="X111" s="22"/>
      <c r="Y111" s="22"/>
      <c r="Z111" s="22"/>
      <c r="AA111" s="22"/>
      <c r="AB111" s="22"/>
      <c r="AC111" s="22"/>
    </row>
    <row r="112" spans="1:29" ht="18.75" customHeight="1">
      <c r="A112" s="22"/>
      <c r="B112" s="119"/>
      <c r="C112" s="62"/>
      <c r="D112" s="62"/>
      <c r="E112" s="65"/>
      <c r="F112" s="26"/>
      <c r="G112" s="26"/>
      <c r="H112" s="26"/>
      <c r="I112" s="26"/>
      <c r="J112" s="26"/>
      <c r="K112" s="26"/>
      <c r="L112" s="26"/>
      <c r="M112" s="27"/>
      <c r="N112" s="22"/>
      <c r="O112" s="22"/>
      <c r="P112" s="22"/>
      <c r="Q112" s="22"/>
      <c r="R112" s="22"/>
      <c r="S112" s="22"/>
      <c r="T112" s="22"/>
      <c r="U112" s="22"/>
      <c r="V112" s="22"/>
      <c r="W112" s="22"/>
      <c r="X112" s="22"/>
      <c r="Y112" s="22"/>
      <c r="Z112" s="22"/>
      <c r="AA112" s="22"/>
      <c r="AB112" s="22"/>
      <c r="AC112" s="22"/>
    </row>
    <row r="113" spans="1:29" ht="18.75" customHeight="1">
      <c r="A113" s="22"/>
      <c r="B113" s="119"/>
      <c r="C113" s="62"/>
      <c r="D113" s="62"/>
      <c r="E113" s="65"/>
      <c r="F113" s="26" t="b">
        <v>0</v>
      </c>
      <c r="G113" s="26" t="b">
        <v>0</v>
      </c>
      <c r="H113" s="26" t="b">
        <v>0</v>
      </c>
      <c r="I113" s="26" t="b">
        <v>0</v>
      </c>
      <c r="J113" s="26" t="b">
        <v>0</v>
      </c>
      <c r="K113" s="26" t="b">
        <v>0</v>
      </c>
      <c r="L113" s="26" t="b">
        <v>0</v>
      </c>
      <c r="M113" s="27" t="b">
        <v>0</v>
      </c>
      <c r="N113" s="22"/>
      <c r="O113" s="22"/>
      <c r="P113" s="22"/>
      <c r="Q113" s="22"/>
      <c r="R113" s="22"/>
      <c r="S113" s="22"/>
      <c r="T113" s="22"/>
      <c r="U113" s="22"/>
      <c r="V113" s="22"/>
      <c r="W113" s="22"/>
      <c r="X113" s="22"/>
      <c r="Y113" s="22"/>
      <c r="Z113" s="22"/>
      <c r="AA113" s="22"/>
      <c r="AB113" s="22"/>
      <c r="AC113" s="22"/>
    </row>
    <row r="114" spans="1:29" ht="18.75" customHeight="1">
      <c r="A114" s="22"/>
      <c r="B114" s="119"/>
      <c r="C114" s="62"/>
      <c r="D114" s="62"/>
      <c r="E114" s="65"/>
      <c r="F114" s="26"/>
      <c r="G114" s="26"/>
      <c r="H114" s="26"/>
      <c r="I114" s="26"/>
      <c r="J114" s="26"/>
      <c r="K114" s="26"/>
      <c r="L114" s="26"/>
      <c r="M114" s="27"/>
      <c r="N114" s="22"/>
      <c r="O114" s="22"/>
      <c r="P114" s="22"/>
      <c r="Q114" s="22"/>
      <c r="R114" s="22"/>
      <c r="S114" s="22"/>
      <c r="T114" s="22"/>
      <c r="U114" s="22"/>
      <c r="V114" s="22"/>
      <c r="W114" s="22"/>
      <c r="X114" s="22"/>
      <c r="Y114" s="22"/>
      <c r="Z114" s="22"/>
      <c r="AA114" s="22"/>
      <c r="AB114" s="22"/>
      <c r="AC114" s="22"/>
    </row>
    <row r="115" spans="1:29" ht="18.75" customHeight="1">
      <c r="A115" s="22"/>
      <c r="B115" s="119"/>
      <c r="C115" s="62"/>
      <c r="D115" s="62"/>
      <c r="E115" s="65"/>
      <c r="F115" s="26" t="b">
        <v>0</v>
      </c>
      <c r="G115" s="26" t="b">
        <v>0</v>
      </c>
      <c r="H115" s="26" t="b">
        <v>0</v>
      </c>
      <c r="I115" s="26" t="b">
        <v>0</v>
      </c>
      <c r="J115" s="26" t="b">
        <v>0</v>
      </c>
      <c r="K115" s="26" t="b">
        <v>0</v>
      </c>
      <c r="L115" s="26" t="b">
        <v>0</v>
      </c>
      <c r="M115" s="27" t="b">
        <v>0</v>
      </c>
      <c r="N115" s="22"/>
      <c r="O115" s="22"/>
      <c r="P115" s="22"/>
      <c r="Q115" s="22"/>
      <c r="R115" s="22"/>
      <c r="S115" s="22"/>
      <c r="T115" s="22"/>
      <c r="U115" s="22"/>
      <c r="V115" s="22"/>
      <c r="W115" s="22"/>
      <c r="X115" s="22"/>
      <c r="Y115" s="22"/>
      <c r="Z115" s="22"/>
      <c r="AA115" s="22"/>
      <c r="AB115" s="22"/>
      <c r="AC115" s="22"/>
    </row>
    <row r="116" spans="1:29" ht="18.75" customHeight="1">
      <c r="A116" s="22"/>
      <c r="B116" s="117"/>
      <c r="C116" s="106"/>
      <c r="D116" s="106"/>
      <c r="E116" s="107"/>
      <c r="F116" s="28"/>
      <c r="G116" s="28"/>
      <c r="H116" s="28"/>
      <c r="I116" s="28"/>
      <c r="J116" s="28"/>
      <c r="K116" s="28"/>
      <c r="L116" s="28"/>
      <c r="M116" s="29"/>
      <c r="N116" s="22"/>
      <c r="O116" s="22"/>
      <c r="P116" s="22"/>
      <c r="Q116" s="22"/>
      <c r="R116" s="22"/>
      <c r="S116" s="22"/>
      <c r="T116" s="22"/>
      <c r="U116" s="22"/>
      <c r="V116" s="22"/>
      <c r="W116" s="22"/>
      <c r="X116" s="22"/>
      <c r="Y116" s="22"/>
      <c r="Z116" s="22"/>
      <c r="AA116" s="22"/>
      <c r="AB116" s="22"/>
      <c r="AC116" s="22"/>
    </row>
    <row r="117" spans="1:29" ht="18.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row>
    <row r="118" spans="1:29" ht="18.75" customHeight="1">
      <c r="A118" s="22"/>
      <c r="B118" s="30" t="s">
        <v>15</v>
      </c>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row>
    <row r="119" spans="1:29" ht="18.75" customHeight="1">
      <c r="A119" s="22"/>
      <c r="B119" s="111" t="s">
        <v>177</v>
      </c>
      <c r="C119" s="85"/>
      <c r="D119" s="85"/>
      <c r="E119" s="85"/>
      <c r="F119" s="85"/>
      <c r="G119" s="86"/>
      <c r="H119" s="112" t="s">
        <v>178</v>
      </c>
      <c r="I119" s="85"/>
      <c r="J119" s="85"/>
      <c r="K119" s="85"/>
      <c r="L119" s="85"/>
      <c r="M119" s="96"/>
      <c r="N119" s="22"/>
      <c r="O119" s="22"/>
      <c r="P119" s="22"/>
      <c r="Q119" s="22"/>
      <c r="R119" s="22"/>
      <c r="S119" s="22"/>
      <c r="T119" s="22"/>
      <c r="U119" s="22"/>
      <c r="V119" s="22"/>
      <c r="W119" s="22"/>
      <c r="X119" s="22"/>
      <c r="Y119" s="22"/>
      <c r="Z119" s="22"/>
      <c r="AA119" s="22"/>
      <c r="AB119" s="22"/>
      <c r="AC119" s="22"/>
    </row>
    <row r="120" spans="1:29" ht="18.75" customHeight="1">
      <c r="A120" s="22"/>
      <c r="B120" s="113" t="s">
        <v>55</v>
      </c>
      <c r="C120" s="62"/>
      <c r="D120" s="62"/>
      <c r="E120" s="62"/>
      <c r="F120" s="62"/>
      <c r="G120" s="65"/>
      <c r="H120" s="114" t="s">
        <v>55</v>
      </c>
      <c r="I120" s="62"/>
      <c r="J120" s="62"/>
      <c r="K120" s="62"/>
      <c r="L120" s="62"/>
      <c r="M120" s="89"/>
      <c r="N120" s="22"/>
      <c r="O120" s="22"/>
      <c r="P120" s="22"/>
      <c r="Q120" s="22"/>
      <c r="R120" s="22"/>
      <c r="S120" s="22"/>
      <c r="T120" s="22"/>
      <c r="U120" s="22"/>
      <c r="V120" s="22"/>
      <c r="W120" s="22"/>
      <c r="X120" s="22"/>
      <c r="Y120" s="22"/>
      <c r="Z120" s="22"/>
      <c r="AA120" s="22"/>
      <c r="AB120" s="22"/>
      <c r="AC120" s="22"/>
    </row>
    <row r="121" spans="1:29" ht="18.75" customHeight="1">
      <c r="A121" s="22"/>
      <c r="B121" s="110" t="s">
        <v>33</v>
      </c>
      <c r="C121" s="85"/>
      <c r="D121" s="85"/>
      <c r="E121" s="85"/>
      <c r="F121" s="85"/>
      <c r="G121" s="85"/>
      <c r="H121" s="85"/>
      <c r="I121" s="85"/>
      <c r="J121" s="85"/>
      <c r="K121" s="85"/>
      <c r="L121" s="85"/>
      <c r="M121" s="96"/>
      <c r="N121" s="22"/>
      <c r="O121" s="22"/>
      <c r="P121" s="22"/>
      <c r="Q121" s="22"/>
      <c r="R121" s="22"/>
      <c r="S121" s="22"/>
      <c r="T121" s="22"/>
      <c r="U121" s="22"/>
      <c r="V121" s="22"/>
      <c r="W121" s="22"/>
      <c r="X121" s="22"/>
      <c r="Y121" s="22"/>
      <c r="Z121" s="22"/>
      <c r="AA121" s="22"/>
      <c r="AB121" s="22"/>
      <c r="AC121" s="22"/>
    </row>
    <row r="122" spans="1:29" ht="18.75" customHeight="1">
      <c r="A122" s="22"/>
      <c r="B122" s="115" t="s">
        <v>34</v>
      </c>
      <c r="C122" s="62"/>
      <c r="D122" s="62"/>
      <c r="E122" s="62"/>
      <c r="F122" s="62"/>
      <c r="G122" s="65"/>
      <c r="H122" s="116" t="s">
        <v>35</v>
      </c>
      <c r="I122" s="62"/>
      <c r="J122" s="62"/>
      <c r="K122" s="62"/>
      <c r="L122" s="62"/>
      <c r="M122" s="89"/>
      <c r="N122" s="22"/>
      <c r="O122" s="22"/>
      <c r="P122" s="22"/>
      <c r="Q122" s="22"/>
      <c r="R122" s="22"/>
      <c r="S122" s="22"/>
      <c r="T122" s="22"/>
      <c r="U122" s="22"/>
      <c r="V122" s="22"/>
      <c r="W122" s="22"/>
      <c r="X122" s="22"/>
      <c r="Y122" s="22"/>
      <c r="Z122" s="22"/>
      <c r="AA122" s="22"/>
      <c r="AB122" s="22"/>
      <c r="AC122" s="22"/>
    </row>
    <row r="123" spans="1:29" ht="18.75" customHeight="1">
      <c r="A123" s="22"/>
      <c r="B123" s="117"/>
      <c r="C123" s="106"/>
      <c r="D123" s="106"/>
      <c r="E123" s="106"/>
      <c r="F123" s="106"/>
      <c r="G123" s="107"/>
      <c r="H123" s="118" t="s">
        <v>55</v>
      </c>
      <c r="I123" s="106"/>
      <c r="J123" s="106"/>
      <c r="K123" s="106"/>
      <c r="L123" s="106"/>
      <c r="M123" s="109"/>
      <c r="N123" s="22"/>
      <c r="O123" s="22"/>
      <c r="P123" s="22"/>
      <c r="Q123" s="22"/>
      <c r="R123" s="22"/>
      <c r="S123" s="22"/>
      <c r="T123" s="22"/>
      <c r="U123" s="22"/>
      <c r="V123" s="22"/>
      <c r="W123" s="22"/>
      <c r="X123" s="22"/>
      <c r="Y123" s="22"/>
      <c r="Z123" s="22"/>
      <c r="AA123" s="22"/>
      <c r="AB123" s="22"/>
      <c r="AC123" s="22"/>
    </row>
    <row r="124" spans="1:29" ht="18.75" customHeight="1">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row>
    <row r="125" spans="1:29" ht="18.75" customHeight="1">
      <c r="A125" s="22"/>
      <c r="B125" s="30" t="s">
        <v>36</v>
      </c>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row>
    <row r="126" spans="1:29" ht="18.75" customHeight="1">
      <c r="A126" s="22"/>
      <c r="B126" s="110" t="s">
        <v>179</v>
      </c>
      <c r="C126" s="85"/>
      <c r="D126" s="85"/>
      <c r="E126" s="85"/>
      <c r="F126" s="85"/>
      <c r="G126" s="85"/>
      <c r="H126" s="85"/>
      <c r="I126" s="85"/>
      <c r="J126" s="85"/>
      <c r="K126" s="85"/>
      <c r="L126" s="85"/>
      <c r="M126" s="96"/>
      <c r="N126" s="22"/>
      <c r="O126" s="22"/>
      <c r="P126" s="22"/>
      <c r="Q126" s="22"/>
      <c r="R126" s="22"/>
      <c r="S126" s="22"/>
      <c r="T126" s="22"/>
      <c r="U126" s="22"/>
      <c r="V126" s="22"/>
      <c r="W126" s="22"/>
      <c r="X126" s="22"/>
      <c r="Y126" s="22"/>
      <c r="Z126" s="22"/>
      <c r="AA126" s="22"/>
      <c r="AB126" s="22"/>
      <c r="AC126" s="22"/>
    </row>
    <row r="127" spans="1:29" ht="18.75" customHeight="1">
      <c r="A127" s="22"/>
      <c r="B127" s="115" t="s">
        <v>170</v>
      </c>
      <c r="C127" s="62"/>
      <c r="D127" s="62"/>
      <c r="E127" s="65"/>
      <c r="F127" s="116" t="s">
        <v>180</v>
      </c>
      <c r="G127" s="65"/>
      <c r="H127" s="116" t="s">
        <v>181</v>
      </c>
      <c r="I127" s="62"/>
      <c r="J127" s="65"/>
      <c r="K127" s="31" t="s">
        <v>16</v>
      </c>
      <c r="L127" s="31" t="s">
        <v>182</v>
      </c>
      <c r="M127" s="32" t="s">
        <v>183</v>
      </c>
      <c r="N127" s="22"/>
      <c r="O127" s="22"/>
      <c r="P127" s="22"/>
      <c r="Q127" s="22"/>
      <c r="R127" s="22"/>
      <c r="S127" s="22"/>
      <c r="T127" s="22"/>
      <c r="U127" s="22"/>
      <c r="V127" s="22"/>
      <c r="W127" s="22"/>
      <c r="X127" s="22"/>
      <c r="Y127" s="22"/>
      <c r="Z127" s="22"/>
      <c r="AA127" s="22"/>
      <c r="AB127" s="22"/>
      <c r="AC127" s="22"/>
    </row>
    <row r="128" spans="1:29" ht="18.75" customHeight="1">
      <c r="A128" s="22"/>
      <c r="B128" s="119"/>
      <c r="C128" s="62"/>
      <c r="D128" s="62"/>
      <c r="E128" s="65"/>
      <c r="F128" s="101"/>
      <c r="G128" s="65"/>
      <c r="H128" s="151"/>
      <c r="I128" s="62"/>
      <c r="J128" s="65"/>
      <c r="K128" s="21">
        <v>100</v>
      </c>
      <c r="L128" s="21">
        <v>0</v>
      </c>
      <c r="M128" s="33">
        <f t="shared" ref="M128:M143" si="0">SUM(J128:L128)</f>
        <v>100</v>
      </c>
      <c r="N128" s="22"/>
      <c r="O128" s="22"/>
      <c r="P128" s="22"/>
      <c r="Q128" s="22"/>
      <c r="R128" s="22"/>
      <c r="S128" s="22"/>
      <c r="T128" s="22"/>
      <c r="U128" s="22"/>
      <c r="V128" s="22"/>
      <c r="W128" s="22"/>
      <c r="X128" s="22"/>
      <c r="Y128" s="22"/>
      <c r="Z128" s="22"/>
      <c r="AA128" s="22"/>
      <c r="AB128" s="22"/>
      <c r="AC128" s="22"/>
    </row>
    <row r="129" spans="1:29" ht="18.75" customHeight="1">
      <c r="A129" s="22"/>
      <c r="B129" s="119"/>
      <c r="C129" s="62"/>
      <c r="D129" s="62"/>
      <c r="E129" s="65"/>
      <c r="F129" s="101"/>
      <c r="G129" s="65"/>
      <c r="H129" s="151"/>
      <c r="I129" s="62"/>
      <c r="J129" s="65"/>
      <c r="K129" s="21">
        <v>50</v>
      </c>
      <c r="L129" s="21">
        <v>10</v>
      </c>
      <c r="M129" s="33">
        <f t="shared" si="0"/>
        <v>60</v>
      </c>
      <c r="N129" s="22"/>
      <c r="O129" s="22"/>
      <c r="P129" s="22"/>
      <c r="Q129" s="22"/>
      <c r="R129" s="22"/>
      <c r="S129" s="22"/>
      <c r="T129" s="22"/>
      <c r="U129" s="22"/>
      <c r="V129" s="22"/>
      <c r="W129" s="22"/>
      <c r="X129" s="22"/>
      <c r="Y129" s="22"/>
      <c r="Z129" s="22"/>
      <c r="AA129" s="22"/>
      <c r="AB129" s="22"/>
      <c r="AC129" s="22"/>
    </row>
    <row r="130" spans="1:29" ht="18.75" customHeight="1">
      <c r="A130" s="22"/>
      <c r="B130" s="119"/>
      <c r="C130" s="62"/>
      <c r="D130" s="62"/>
      <c r="E130" s="65"/>
      <c r="F130" s="101"/>
      <c r="G130" s="65"/>
      <c r="H130" s="151"/>
      <c r="I130" s="62"/>
      <c r="J130" s="65"/>
      <c r="K130" s="21">
        <v>0</v>
      </c>
      <c r="L130" s="21">
        <v>0</v>
      </c>
      <c r="M130" s="33">
        <f t="shared" si="0"/>
        <v>0</v>
      </c>
      <c r="N130" s="22"/>
      <c r="O130" s="22"/>
      <c r="P130" s="22"/>
      <c r="Q130" s="22"/>
      <c r="R130" s="22"/>
      <c r="S130" s="22"/>
      <c r="T130" s="22"/>
      <c r="U130" s="22"/>
      <c r="V130" s="22"/>
      <c r="W130" s="22"/>
      <c r="X130" s="22"/>
      <c r="Y130" s="22"/>
      <c r="Z130" s="22"/>
      <c r="AA130" s="22"/>
      <c r="AB130" s="22"/>
      <c r="AC130" s="22"/>
    </row>
    <row r="131" spans="1:29" ht="18.75" customHeight="1">
      <c r="A131" s="22"/>
      <c r="B131" s="119"/>
      <c r="C131" s="62"/>
      <c r="D131" s="62"/>
      <c r="E131" s="65"/>
      <c r="F131" s="101"/>
      <c r="G131" s="65"/>
      <c r="H131" s="151"/>
      <c r="I131" s="62"/>
      <c r="J131" s="65"/>
      <c r="K131" s="21">
        <v>0</v>
      </c>
      <c r="L131" s="21">
        <v>0</v>
      </c>
      <c r="M131" s="33">
        <f t="shared" si="0"/>
        <v>0</v>
      </c>
      <c r="N131" s="22"/>
      <c r="O131" s="22"/>
      <c r="P131" s="22"/>
      <c r="Q131" s="22"/>
      <c r="R131" s="22"/>
      <c r="S131" s="22"/>
      <c r="T131" s="22"/>
      <c r="U131" s="22"/>
      <c r="V131" s="22"/>
      <c r="W131" s="22"/>
      <c r="X131" s="22"/>
      <c r="Y131" s="22"/>
      <c r="Z131" s="22"/>
      <c r="AA131" s="22"/>
      <c r="AB131" s="22"/>
      <c r="AC131" s="22"/>
    </row>
    <row r="132" spans="1:29" ht="18.75" customHeight="1">
      <c r="A132" s="22"/>
      <c r="B132" s="119"/>
      <c r="C132" s="62"/>
      <c r="D132" s="62"/>
      <c r="E132" s="65"/>
      <c r="F132" s="101"/>
      <c r="G132" s="65"/>
      <c r="H132" s="151"/>
      <c r="I132" s="62"/>
      <c r="J132" s="65"/>
      <c r="K132" s="21">
        <v>0</v>
      </c>
      <c r="L132" s="21">
        <v>0</v>
      </c>
      <c r="M132" s="33">
        <f t="shared" si="0"/>
        <v>0</v>
      </c>
      <c r="N132" s="22"/>
      <c r="O132" s="22"/>
      <c r="P132" s="22"/>
      <c r="Q132" s="22"/>
      <c r="R132" s="22"/>
      <c r="S132" s="22"/>
      <c r="T132" s="22"/>
      <c r="U132" s="22"/>
      <c r="V132" s="22"/>
      <c r="W132" s="22"/>
      <c r="X132" s="22"/>
      <c r="Y132" s="22"/>
      <c r="Z132" s="22"/>
      <c r="AA132" s="22"/>
      <c r="AB132" s="22"/>
      <c r="AC132" s="22"/>
    </row>
    <row r="133" spans="1:29" ht="18.75" customHeight="1">
      <c r="A133" s="22"/>
      <c r="B133" s="119"/>
      <c r="C133" s="62"/>
      <c r="D133" s="62"/>
      <c r="E133" s="65"/>
      <c r="F133" s="101"/>
      <c r="G133" s="65"/>
      <c r="H133" s="151"/>
      <c r="I133" s="62"/>
      <c r="J133" s="65"/>
      <c r="K133" s="21">
        <v>0</v>
      </c>
      <c r="L133" s="21">
        <v>0</v>
      </c>
      <c r="M133" s="33">
        <f t="shared" si="0"/>
        <v>0</v>
      </c>
      <c r="N133" s="22"/>
      <c r="O133" s="22"/>
      <c r="P133" s="22"/>
      <c r="Q133" s="22"/>
      <c r="R133" s="22"/>
      <c r="S133" s="22"/>
      <c r="T133" s="22"/>
      <c r="U133" s="22"/>
      <c r="V133" s="22"/>
      <c r="W133" s="22"/>
      <c r="X133" s="22"/>
      <c r="Y133" s="22"/>
      <c r="Z133" s="22"/>
      <c r="AA133" s="22"/>
      <c r="AB133" s="22"/>
      <c r="AC133" s="22"/>
    </row>
    <row r="134" spans="1:29" ht="18.75" customHeight="1">
      <c r="A134" s="22"/>
      <c r="B134" s="119"/>
      <c r="C134" s="62"/>
      <c r="D134" s="62"/>
      <c r="E134" s="65"/>
      <c r="F134" s="101"/>
      <c r="G134" s="65"/>
      <c r="H134" s="151"/>
      <c r="I134" s="62"/>
      <c r="J134" s="65"/>
      <c r="K134" s="21">
        <v>0</v>
      </c>
      <c r="L134" s="21">
        <v>0</v>
      </c>
      <c r="M134" s="33">
        <f t="shared" si="0"/>
        <v>0</v>
      </c>
      <c r="N134" s="22"/>
      <c r="O134" s="22"/>
      <c r="P134" s="22"/>
      <c r="Q134" s="22"/>
      <c r="R134" s="22"/>
      <c r="S134" s="22"/>
      <c r="T134" s="22"/>
      <c r="U134" s="22"/>
      <c r="V134" s="22"/>
      <c r="W134" s="22"/>
      <c r="X134" s="22"/>
      <c r="Y134" s="22"/>
      <c r="Z134" s="22"/>
      <c r="AA134" s="22"/>
      <c r="AB134" s="22"/>
      <c r="AC134" s="22"/>
    </row>
    <row r="135" spans="1:29" ht="18.75" customHeight="1">
      <c r="A135" s="22"/>
      <c r="B135" s="119"/>
      <c r="C135" s="62"/>
      <c r="D135" s="62"/>
      <c r="E135" s="65"/>
      <c r="F135" s="101"/>
      <c r="G135" s="65"/>
      <c r="H135" s="151"/>
      <c r="I135" s="62"/>
      <c r="J135" s="65"/>
      <c r="K135" s="21">
        <v>0</v>
      </c>
      <c r="L135" s="21">
        <v>0</v>
      </c>
      <c r="M135" s="33">
        <f t="shared" si="0"/>
        <v>0</v>
      </c>
      <c r="N135" s="22"/>
      <c r="O135" s="22"/>
      <c r="P135" s="22"/>
      <c r="Q135" s="22"/>
      <c r="R135" s="22"/>
      <c r="S135" s="22"/>
      <c r="T135" s="22"/>
      <c r="U135" s="22"/>
      <c r="V135" s="22"/>
      <c r="W135" s="22"/>
      <c r="X135" s="22"/>
      <c r="Y135" s="22"/>
      <c r="Z135" s="22"/>
      <c r="AA135" s="22"/>
      <c r="AB135" s="22"/>
      <c r="AC135" s="22"/>
    </row>
    <row r="136" spans="1:29" ht="18.75" customHeight="1">
      <c r="A136" s="22"/>
      <c r="B136" s="119"/>
      <c r="C136" s="62"/>
      <c r="D136" s="62"/>
      <c r="E136" s="65"/>
      <c r="F136" s="101"/>
      <c r="G136" s="65"/>
      <c r="H136" s="151"/>
      <c r="I136" s="62"/>
      <c r="J136" s="65"/>
      <c r="K136" s="21">
        <v>0</v>
      </c>
      <c r="L136" s="21">
        <v>0</v>
      </c>
      <c r="M136" s="33">
        <f t="shared" si="0"/>
        <v>0</v>
      </c>
      <c r="N136" s="22"/>
      <c r="O136" s="22"/>
      <c r="P136" s="22"/>
      <c r="Q136" s="22"/>
      <c r="R136" s="22"/>
      <c r="S136" s="22"/>
      <c r="T136" s="22"/>
      <c r="U136" s="22"/>
      <c r="V136" s="22"/>
      <c r="W136" s="22"/>
      <c r="X136" s="22"/>
      <c r="Y136" s="22"/>
      <c r="Z136" s="22"/>
      <c r="AA136" s="22"/>
      <c r="AB136" s="22"/>
      <c r="AC136" s="22"/>
    </row>
    <row r="137" spans="1:29" ht="18.75" customHeight="1">
      <c r="A137" s="22"/>
      <c r="B137" s="119"/>
      <c r="C137" s="62"/>
      <c r="D137" s="62"/>
      <c r="E137" s="65"/>
      <c r="F137" s="101"/>
      <c r="G137" s="65"/>
      <c r="H137" s="151"/>
      <c r="I137" s="62"/>
      <c r="J137" s="65"/>
      <c r="K137" s="21">
        <v>0</v>
      </c>
      <c r="L137" s="21">
        <v>0</v>
      </c>
      <c r="M137" s="33">
        <f t="shared" si="0"/>
        <v>0</v>
      </c>
      <c r="N137" s="22"/>
      <c r="O137" s="22"/>
      <c r="P137" s="22"/>
      <c r="Q137" s="22"/>
      <c r="R137" s="22"/>
      <c r="S137" s="22"/>
      <c r="T137" s="22"/>
      <c r="U137" s="22"/>
      <c r="V137" s="22"/>
      <c r="W137" s="22"/>
      <c r="X137" s="22"/>
      <c r="Y137" s="22"/>
      <c r="Z137" s="22"/>
      <c r="AA137" s="22"/>
      <c r="AB137" s="22"/>
      <c r="AC137" s="22"/>
    </row>
    <row r="138" spans="1:29" ht="18.75" customHeight="1">
      <c r="A138" s="22"/>
      <c r="B138" s="119"/>
      <c r="C138" s="62"/>
      <c r="D138" s="62"/>
      <c r="E138" s="65"/>
      <c r="F138" s="101"/>
      <c r="G138" s="65"/>
      <c r="H138" s="151"/>
      <c r="I138" s="62"/>
      <c r="J138" s="65"/>
      <c r="K138" s="21">
        <v>0</v>
      </c>
      <c r="L138" s="21">
        <v>0</v>
      </c>
      <c r="M138" s="33">
        <f t="shared" si="0"/>
        <v>0</v>
      </c>
      <c r="N138" s="22"/>
      <c r="O138" s="22"/>
      <c r="P138" s="22"/>
      <c r="Q138" s="22"/>
      <c r="R138" s="22"/>
      <c r="S138" s="22"/>
      <c r="T138" s="22"/>
      <c r="U138" s="22"/>
      <c r="V138" s="22"/>
      <c r="W138" s="22"/>
      <c r="X138" s="22"/>
      <c r="Y138" s="22"/>
      <c r="Z138" s="22"/>
      <c r="AA138" s="22"/>
      <c r="AB138" s="22"/>
      <c r="AC138" s="22"/>
    </row>
    <row r="139" spans="1:29" ht="18.75" customHeight="1">
      <c r="A139" s="22"/>
      <c r="B139" s="119"/>
      <c r="C139" s="62"/>
      <c r="D139" s="62"/>
      <c r="E139" s="65"/>
      <c r="F139" s="101"/>
      <c r="G139" s="65"/>
      <c r="H139" s="151"/>
      <c r="I139" s="62"/>
      <c r="J139" s="65"/>
      <c r="K139" s="21">
        <v>0</v>
      </c>
      <c r="L139" s="21">
        <v>0</v>
      </c>
      <c r="M139" s="33">
        <f t="shared" si="0"/>
        <v>0</v>
      </c>
      <c r="N139" s="22"/>
      <c r="O139" s="22"/>
      <c r="P139" s="22"/>
      <c r="Q139" s="22"/>
      <c r="R139" s="22"/>
      <c r="S139" s="22"/>
      <c r="T139" s="22"/>
      <c r="U139" s="22"/>
      <c r="V139" s="22"/>
      <c r="W139" s="22"/>
      <c r="X139" s="22"/>
      <c r="Y139" s="22"/>
      <c r="Z139" s="22"/>
      <c r="AA139" s="22"/>
      <c r="AB139" s="22"/>
      <c r="AC139" s="22"/>
    </row>
    <row r="140" spans="1:29" ht="18.75" customHeight="1">
      <c r="A140" s="22"/>
      <c r="B140" s="119"/>
      <c r="C140" s="62"/>
      <c r="D140" s="62"/>
      <c r="E140" s="65"/>
      <c r="F140" s="101"/>
      <c r="G140" s="65"/>
      <c r="H140" s="151"/>
      <c r="I140" s="62"/>
      <c r="J140" s="65"/>
      <c r="K140" s="21">
        <v>0</v>
      </c>
      <c r="L140" s="21">
        <v>0</v>
      </c>
      <c r="M140" s="33">
        <f t="shared" si="0"/>
        <v>0</v>
      </c>
      <c r="N140" s="22"/>
      <c r="O140" s="22"/>
      <c r="P140" s="22"/>
      <c r="Q140" s="22"/>
      <c r="R140" s="22"/>
      <c r="S140" s="22"/>
      <c r="T140" s="22"/>
      <c r="U140" s="22"/>
      <c r="V140" s="22"/>
      <c r="W140" s="22"/>
      <c r="X140" s="22"/>
      <c r="Y140" s="22"/>
      <c r="Z140" s="22"/>
      <c r="AA140" s="22"/>
      <c r="AB140" s="22"/>
      <c r="AC140" s="22"/>
    </row>
    <row r="141" spans="1:29" ht="18.75" customHeight="1">
      <c r="A141" s="22"/>
      <c r="B141" s="119"/>
      <c r="C141" s="62"/>
      <c r="D141" s="62"/>
      <c r="E141" s="65"/>
      <c r="F141" s="101"/>
      <c r="G141" s="65"/>
      <c r="H141" s="151"/>
      <c r="I141" s="62"/>
      <c r="J141" s="65"/>
      <c r="K141" s="21">
        <v>0</v>
      </c>
      <c r="L141" s="21">
        <v>0</v>
      </c>
      <c r="M141" s="33">
        <f t="shared" si="0"/>
        <v>0</v>
      </c>
      <c r="N141" s="22"/>
      <c r="O141" s="22"/>
      <c r="P141" s="22"/>
      <c r="Q141" s="22"/>
      <c r="R141" s="22"/>
      <c r="S141" s="22"/>
      <c r="T141" s="22"/>
      <c r="U141" s="22"/>
      <c r="V141" s="22"/>
      <c r="W141" s="22"/>
      <c r="X141" s="22"/>
      <c r="Y141" s="22"/>
      <c r="Z141" s="22"/>
      <c r="AA141" s="22"/>
      <c r="AB141" s="22"/>
      <c r="AC141" s="22"/>
    </row>
    <row r="142" spans="1:29" ht="18.75" customHeight="1">
      <c r="A142" s="22"/>
      <c r="B142" s="119"/>
      <c r="C142" s="62"/>
      <c r="D142" s="62"/>
      <c r="E142" s="65"/>
      <c r="F142" s="101"/>
      <c r="G142" s="65"/>
      <c r="H142" s="151"/>
      <c r="I142" s="62"/>
      <c r="J142" s="65"/>
      <c r="K142" s="21">
        <v>0</v>
      </c>
      <c r="L142" s="21">
        <v>0</v>
      </c>
      <c r="M142" s="33">
        <f t="shared" si="0"/>
        <v>0</v>
      </c>
      <c r="N142" s="22"/>
      <c r="O142" s="22"/>
      <c r="P142" s="22"/>
      <c r="Q142" s="22"/>
      <c r="R142" s="22"/>
      <c r="S142" s="22"/>
      <c r="T142" s="22"/>
      <c r="U142" s="22"/>
      <c r="V142" s="22"/>
      <c r="W142" s="22"/>
      <c r="X142" s="22"/>
      <c r="Y142" s="22"/>
      <c r="Z142" s="22"/>
      <c r="AA142" s="22"/>
      <c r="AB142" s="22"/>
      <c r="AC142" s="22"/>
    </row>
    <row r="143" spans="1:29" ht="18.75" customHeight="1">
      <c r="A143" s="22"/>
      <c r="B143" s="149"/>
      <c r="C143" s="93"/>
      <c r="D143" s="93"/>
      <c r="E143" s="80"/>
      <c r="F143" s="81"/>
      <c r="G143" s="80"/>
      <c r="H143" s="153"/>
      <c r="I143" s="93"/>
      <c r="J143" s="80"/>
      <c r="K143" s="21">
        <v>0</v>
      </c>
      <c r="L143" s="21">
        <v>0</v>
      </c>
      <c r="M143" s="33">
        <f t="shared" si="0"/>
        <v>0</v>
      </c>
      <c r="N143" s="22"/>
      <c r="O143" s="22"/>
      <c r="P143" s="22"/>
      <c r="Q143" s="22"/>
      <c r="R143" s="22"/>
      <c r="S143" s="22"/>
      <c r="T143" s="22"/>
      <c r="U143" s="22"/>
      <c r="V143" s="22"/>
      <c r="W143" s="22"/>
      <c r="X143" s="22"/>
      <c r="Y143" s="22"/>
      <c r="Z143" s="22"/>
      <c r="AA143" s="22"/>
      <c r="AB143" s="22"/>
      <c r="AC143" s="22"/>
    </row>
    <row r="144" spans="1:29" ht="18.75" customHeight="1">
      <c r="A144" s="22"/>
      <c r="B144" s="154" t="s">
        <v>17</v>
      </c>
      <c r="C144" s="155"/>
      <c r="D144" s="155"/>
      <c r="E144" s="155"/>
      <c r="F144" s="155"/>
      <c r="G144" s="155"/>
      <c r="H144" s="155"/>
      <c r="I144" s="155"/>
      <c r="J144" s="156"/>
      <c r="K144" s="34">
        <f>SUM(K128:L143)</f>
        <v>160</v>
      </c>
      <c r="L144" s="34">
        <f t="shared" ref="L144:M144" si="1">SUM(L128:L143)</f>
        <v>10</v>
      </c>
      <c r="M144" s="35">
        <f t="shared" si="1"/>
        <v>160</v>
      </c>
      <c r="N144" s="22"/>
      <c r="O144" s="22"/>
      <c r="P144" s="22"/>
      <c r="Q144" s="22"/>
      <c r="R144" s="22"/>
      <c r="S144" s="22"/>
      <c r="T144" s="22"/>
      <c r="U144" s="22"/>
      <c r="V144" s="22"/>
      <c r="W144" s="22"/>
      <c r="X144" s="22"/>
      <c r="Y144" s="22"/>
      <c r="Z144" s="22"/>
      <c r="AA144" s="22"/>
      <c r="AB144" s="22"/>
      <c r="AC144" s="22"/>
    </row>
    <row r="145" spans="1:29" ht="18.75" customHeight="1">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row>
    <row r="146" spans="1:29" ht="18.75" customHeight="1">
      <c r="A146" s="22"/>
      <c r="B146" s="110" t="s">
        <v>184</v>
      </c>
      <c r="C146" s="85"/>
      <c r="D146" s="85"/>
      <c r="E146" s="85"/>
      <c r="F146" s="85"/>
      <c r="G146" s="85"/>
      <c r="H146" s="85"/>
      <c r="I146" s="85"/>
      <c r="J146" s="85"/>
      <c r="K146" s="85"/>
      <c r="L146" s="85"/>
      <c r="M146" s="96"/>
      <c r="N146" s="22"/>
      <c r="O146" s="22"/>
      <c r="P146" s="22"/>
      <c r="Q146" s="22"/>
      <c r="R146" s="22"/>
      <c r="S146" s="22"/>
      <c r="T146" s="22"/>
      <c r="U146" s="22"/>
      <c r="V146" s="22"/>
      <c r="W146" s="22"/>
      <c r="X146" s="22"/>
      <c r="Y146" s="22"/>
      <c r="Z146" s="22"/>
      <c r="AA146" s="22"/>
      <c r="AB146" s="22"/>
      <c r="AC146" s="22"/>
    </row>
    <row r="147" spans="1:29" ht="18.75" customHeight="1">
      <c r="A147" s="22"/>
      <c r="B147" s="157" t="s">
        <v>185</v>
      </c>
      <c r="C147" s="66"/>
      <c r="D147" s="66"/>
      <c r="E147" s="66"/>
      <c r="F147" s="66"/>
      <c r="G147" s="66"/>
      <c r="H147" s="66"/>
      <c r="I147" s="66"/>
      <c r="J147" s="66"/>
      <c r="K147" s="66"/>
      <c r="L147" s="66"/>
      <c r="M147" s="67"/>
      <c r="N147" s="22"/>
      <c r="O147" s="22"/>
      <c r="P147" s="22"/>
      <c r="Q147" s="22"/>
      <c r="R147" s="22"/>
      <c r="S147" s="22"/>
      <c r="T147" s="22"/>
      <c r="U147" s="22"/>
      <c r="V147" s="22"/>
      <c r="W147" s="22"/>
      <c r="X147" s="22"/>
      <c r="Y147" s="22"/>
      <c r="Z147" s="22"/>
      <c r="AA147" s="22"/>
      <c r="AB147" s="22"/>
      <c r="AC147" s="22"/>
    </row>
    <row r="148" spans="1:29" ht="18.75" customHeight="1">
      <c r="A148" s="22"/>
      <c r="B148" s="68"/>
      <c r="C148" s="74"/>
      <c r="D148" s="74"/>
      <c r="E148" s="74"/>
      <c r="F148" s="74"/>
      <c r="G148" s="74"/>
      <c r="H148" s="74"/>
      <c r="I148" s="74"/>
      <c r="J148" s="74"/>
      <c r="K148" s="74"/>
      <c r="L148" s="74"/>
      <c r="M148" s="69"/>
      <c r="N148" s="22"/>
      <c r="O148" s="22"/>
      <c r="P148" s="22"/>
      <c r="Q148" s="22"/>
      <c r="R148" s="22"/>
      <c r="S148" s="22"/>
      <c r="T148" s="22"/>
      <c r="U148" s="22"/>
      <c r="V148" s="22"/>
      <c r="W148" s="22"/>
      <c r="X148" s="22"/>
      <c r="Y148" s="22"/>
      <c r="Z148" s="22"/>
      <c r="AA148" s="22"/>
      <c r="AB148" s="22"/>
      <c r="AC148" s="22"/>
    </row>
    <row r="149" spans="1:29" ht="18.75" customHeight="1">
      <c r="A149" s="22"/>
      <c r="B149" s="68"/>
      <c r="C149" s="74"/>
      <c r="D149" s="74"/>
      <c r="E149" s="74"/>
      <c r="F149" s="74"/>
      <c r="G149" s="74"/>
      <c r="H149" s="74"/>
      <c r="I149" s="74"/>
      <c r="J149" s="74"/>
      <c r="K149" s="74"/>
      <c r="L149" s="74"/>
      <c r="M149" s="69"/>
      <c r="N149" s="22"/>
      <c r="O149" s="22"/>
      <c r="P149" s="22"/>
      <c r="Q149" s="22"/>
      <c r="R149" s="22"/>
      <c r="S149" s="22"/>
      <c r="T149" s="22"/>
      <c r="U149" s="22"/>
      <c r="V149" s="22"/>
      <c r="W149" s="22"/>
      <c r="X149" s="22"/>
      <c r="Y149" s="22"/>
      <c r="Z149" s="22"/>
      <c r="AA149" s="22"/>
      <c r="AB149" s="22"/>
      <c r="AC149" s="22"/>
    </row>
    <row r="150" spans="1:29" ht="18.75" customHeight="1">
      <c r="A150" s="22"/>
      <c r="B150" s="68"/>
      <c r="C150" s="74"/>
      <c r="D150" s="74"/>
      <c r="E150" s="74"/>
      <c r="F150" s="74"/>
      <c r="G150" s="74"/>
      <c r="H150" s="74"/>
      <c r="I150" s="74"/>
      <c r="J150" s="74"/>
      <c r="K150" s="74"/>
      <c r="L150" s="74"/>
      <c r="M150" s="69"/>
      <c r="N150" s="22"/>
      <c r="O150" s="22"/>
      <c r="P150" s="22"/>
      <c r="Q150" s="22"/>
      <c r="R150" s="22"/>
      <c r="S150" s="22"/>
      <c r="T150" s="22"/>
      <c r="U150" s="22"/>
      <c r="V150" s="22"/>
      <c r="W150" s="22"/>
      <c r="X150" s="22"/>
      <c r="Y150" s="22"/>
      <c r="Z150" s="22"/>
      <c r="AA150" s="22"/>
      <c r="AB150" s="22"/>
      <c r="AC150" s="22"/>
    </row>
    <row r="151" spans="1:29" ht="18.75" customHeight="1">
      <c r="A151" s="22"/>
      <c r="B151" s="70"/>
      <c r="C151" s="71"/>
      <c r="D151" s="71"/>
      <c r="E151" s="71"/>
      <c r="F151" s="71"/>
      <c r="G151" s="71"/>
      <c r="H151" s="71"/>
      <c r="I151" s="71"/>
      <c r="J151" s="71"/>
      <c r="K151" s="71"/>
      <c r="L151" s="71"/>
      <c r="M151" s="72"/>
      <c r="N151" s="22"/>
      <c r="O151" s="22"/>
      <c r="P151" s="22"/>
      <c r="Q151" s="22"/>
      <c r="R151" s="22"/>
      <c r="S151" s="22"/>
      <c r="T151" s="22"/>
      <c r="U151" s="22"/>
      <c r="V151" s="22"/>
      <c r="W151" s="22"/>
      <c r="X151" s="22"/>
      <c r="Y151" s="22"/>
      <c r="Z151" s="22"/>
      <c r="AA151" s="22"/>
      <c r="AB151" s="22"/>
      <c r="AC151" s="22"/>
    </row>
    <row r="152" spans="1:29" ht="18.75" customHeight="1">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row>
    <row r="153" spans="1:29" ht="18.75" customHeight="1">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row>
    <row r="154" spans="1:29" ht="18.75" customHeight="1">
      <c r="A154" s="22"/>
      <c r="B154" s="30" t="s">
        <v>37</v>
      </c>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row>
    <row r="155" spans="1:29" ht="18.75" customHeight="1">
      <c r="A155" s="22"/>
      <c r="B155" s="84" t="s">
        <v>38</v>
      </c>
      <c r="C155" s="85"/>
      <c r="D155" s="85"/>
      <c r="E155" s="85"/>
      <c r="F155" s="85"/>
      <c r="G155" s="85"/>
      <c r="H155" s="85"/>
      <c r="I155" s="85"/>
      <c r="J155" s="85"/>
      <c r="K155" s="85"/>
      <c r="L155" s="85"/>
      <c r="M155" s="96"/>
      <c r="N155" s="22"/>
      <c r="O155" s="22"/>
      <c r="P155" s="22"/>
      <c r="Q155" s="22"/>
      <c r="R155" s="22"/>
      <c r="S155" s="22"/>
      <c r="T155" s="22"/>
      <c r="U155" s="22"/>
      <c r="V155" s="22"/>
      <c r="W155" s="22"/>
      <c r="X155" s="22"/>
      <c r="Y155" s="22"/>
      <c r="Z155" s="22"/>
      <c r="AA155" s="22"/>
      <c r="AB155" s="22"/>
      <c r="AC155" s="22"/>
    </row>
    <row r="156" spans="1:29" ht="18.75" customHeight="1">
      <c r="A156" s="22"/>
      <c r="B156" s="129" t="s">
        <v>39</v>
      </c>
      <c r="C156" s="62"/>
      <c r="D156" s="62"/>
      <c r="E156" s="62"/>
      <c r="F156" s="62"/>
      <c r="G156" s="62"/>
      <c r="H156" s="62"/>
      <c r="I156" s="62"/>
      <c r="J156" s="62"/>
      <c r="K156" s="62"/>
      <c r="L156" s="62"/>
      <c r="M156" s="89"/>
      <c r="N156" s="22"/>
      <c r="O156" s="22"/>
      <c r="P156" s="22"/>
      <c r="Q156" s="22"/>
      <c r="R156" s="22"/>
      <c r="S156" s="22"/>
      <c r="T156" s="22"/>
      <c r="U156" s="22"/>
      <c r="V156" s="22"/>
      <c r="W156" s="22"/>
      <c r="X156" s="22"/>
      <c r="Y156" s="22"/>
      <c r="Z156" s="22"/>
      <c r="AA156" s="22"/>
      <c r="AB156" s="22"/>
      <c r="AC156" s="22"/>
    </row>
    <row r="157" spans="1:29" ht="18.75" customHeight="1">
      <c r="A157" s="22"/>
      <c r="B157" s="119"/>
      <c r="C157" s="62"/>
      <c r="D157" s="62"/>
      <c r="E157" s="62"/>
      <c r="F157" s="62"/>
      <c r="G157" s="62"/>
      <c r="H157" s="62"/>
      <c r="I157" s="62"/>
      <c r="J157" s="62"/>
      <c r="K157" s="62"/>
      <c r="L157" s="62"/>
      <c r="M157" s="89"/>
      <c r="N157" s="22"/>
      <c r="O157" s="22"/>
      <c r="P157" s="22"/>
      <c r="Q157" s="22"/>
      <c r="R157" s="22"/>
      <c r="S157" s="22"/>
      <c r="T157" s="22"/>
      <c r="U157" s="22"/>
      <c r="V157" s="22"/>
      <c r="W157" s="22"/>
      <c r="X157" s="22"/>
      <c r="Y157" s="22"/>
      <c r="Z157" s="22"/>
      <c r="AA157" s="22"/>
      <c r="AB157" s="22"/>
      <c r="AC157" s="22"/>
    </row>
    <row r="158" spans="1:29" ht="18.75" customHeight="1">
      <c r="A158" s="22"/>
      <c r="B158" s="129" t="s">
        <v>186</v>
      </c>
      <c r="C158" s="62"/>
      <c r="D158" s="62"/>
      <c r="E158" s="62"/>
      <c r="F158" s="62"/>
      <c r="G158" s="62"/>
      <c r="H158" s="62"/>
      <c r="I158" s="62"/>
      <c r="J158" s="62"/>
      <c r="K158" s="62"/>
      <c r="L158" s="62"/>
      <c r="M158" s="89"/>
      <c r="N158" s="22"/>
      <c r="O158" s="22"/>
      <c r="P158" s="22"/>
      <c r="Q158" s="22"/>
      <c r="R158" s="22"/>
      <c r="S158" s="22"/>
      <c r="T158" s="22"/>
      <c r="U158" s="22"/>
      <c r="V158" s="22"/>
      <c r="W158" s="22"/>
      <c r="X158" s="22"/>
      <c r="Y158" s="22"/>
      <c r="Z158" s="22"/>
      <c r="AA158" s="22"/>
      <c r="AB158" s="22"/>
      <c r="AC158" s="22"/>
    </row>
    <row r="159" spans="1:29" ht="18.75" customHeight="1">
      <c r="A159" s="22"/>
      <c r="B159" s="149"/>
      <c r="C159" s="93"/>
      <c r="D159" s="93"/>
      <c r="E159" s="93"/>
      <c r="F159" s="93"/>
      <c r="G159" s="93"/>
      <c r="H159" s="93"/>
      <c r="I159" s="93"/>
      <c r="J159" s="93"/>
      <c r="K159" s="93"/>
      <c r="L159" s="93"/>
      <c r="M159" s="94"/>
      <c r="N159" s="22"/>
      <c r="O159" s="22"/>
      <c r="P159" s="22"/>
      <c r="Q159" s="22"/>
      <c r="R159" s="22"/>
      <c r="S159" s="22"/>
      <c r="T159" s="22"/>
      <c r="U159" s="22"/>
      <c r="V159" s="22"/>
      <c r="W159" s="22"/>
      <c r="X159" s="22"/>
      <c r="Y159" s="22"/>
      <c r="Z159" s="22"/>
      <c r="AA159" s="22"/>
      <c r="AB159" s="22"/>
      <c r="AC159" s="22"/>
    </row>
    <row r="160" spans="1:29" ht="18.75" customHeight="1">
      <c r="A160" s="22"/>
      <c r="B160" s="68"/>
      <c r="C160" s="74"/>
      <c r="D160" s="74"/>
      <c r="E160" s="74"/>
      <c r="F160" s="74"/>
      <c r="G160" s="74"/>
      <c r="H160" s="74"/>
      <c r="I160" s="74"/>
      <c r="J160" s="74"/>
      <c r="K160" s="74"/>
      <c r="L160" s="74"/>
      <c r="M160" s="69"/>
      <c r="N160" s="22"/>
      <c r="O160" s="22"/>
      <c r="P160" s="22"/>
      <c r="Q160" s="22"/>
      <c r="R160" s="22"/>
      <c r="S160" s="22"/>
      <c r="T160" s="22"/>
      <c r="U160" s="22"/>
      <c r="V160" s="22"/>
      <c r="W160" s="22"/>
      <c r="X160" s="22"/>
      <c r="Y160" s="22"/>
      <c r="Z160" s="22"/>
      <c r="AA160" s="22"/>
      <c r="AB160" s="22"/>
      <c r="AC160" s="22"/>
    </row>
    <row r="161" spans="1:29" ht="18.75" customHeight="1">
      <c r="A161" s="22"/>
      <c r="B161" s="97"/>
      <c r="C161" s="98"/>
      <c r="D161" s="98"/>
      <c r="E161" s="98"/>
      <c r="F161" s="98"/>
      <c r="G161" s="98"/>
      <c r="H161" s="98"/>
      <c r="I161" s="98"/>
      <c r="J161" s="98"/>
      <c r="K161" s="98"/>
      <c r="L161" s="98"/>
      <c r="M161" s="125"/>
      <c r="N161" s="22"/>
      <c r="O161" s="22"/>
      <c r="P161" s="22"/>
      <c r="Q161" s="22"/>
      <c r="R161" s="22"/>
      <c r="S161" s="22"/>
      <c r="T161" s="22"/>
      <c r="U161" s="22"/>
      <c r="V161" s="22"/>
      <c r="W161" s="22"/>
      <c r="X161" s="22"/>
      <c r="Y161" s="22"/>
      <c r="Z161" s="22"/>
      <c r="AA161" s="22"/>
      <c r="AB161" s="22"/>
      <c r="AC161" s="22"/>
    </row>
    <row r="162" spans="1:29" ht="18.75" customHeight="1">
      <c r="A162" s="22"/>
      <c r="B162" s="84" t="s">
        <v>40</v>
      </c>
      <c r="C162" s="85"/>
      <c r="D162" s="85"/>
      <c r="E162" s="85"/>
      <c r="F162" s="85"/>
      <c r="G162" s="85"/>
      <c r="H162" s="85"/>
      <c r="I162" s="85"/>
      <c r="J162" s="85"/>
      <c r="K162" s="85"/>
      <c r="L162" s="85"/>
      <c r="M162" s="96"/>
      <c r="N162" s="22"/>
      <c r="O162" s="22"/>
      <c r="P162" s="22"/>
      <c r="Q162" s="22"/>
      <c r="R162" s="22"/>
      <c r="S162" s="22"/>
      <c r="T162" s="22"/>
      <c r="U162" s="22"/>
      <c r="V162" s="22"/>
      <c r="W162" s="22"/>
      <c r="X162" s="22"/>
      <c r="Y162" s="22"/>
      <c r="Z162" s="22"/>
      <c r="AA162" s="22"/>
      <c r="AB162" s="22"/>
      <c r="AC162" s="22"/>
    </row>
    <row r="163" spans="1:29" ht="18.75" customHeight="1">
      <c r="A163" s="22"/>
      <c r="B163" s="150" t="s">
        <v>187</v>
      </c>
      <c r="C163" s="74"/>
      <c r="D163" s="74"/>
      <c r="E163" s="74"/>
      <c r="F163" s="74"/>
      <c r="G163" s="74"/>
      <c r="H163" s="74"/>
      <c r="I163" s="74"/>
      <c r="J163" s="74"/>
      <c r="K163" s="74"/>
      <c r="L163" s="74"/>
      <c r="M163" s="69"/>
      <c r="N163" s="22"/>
      <c r="O163" s="22"/>
      <c r="P163" s="22"/>
      <c r="Q163" s="22"/>
      <c r="R163" s="22"/>
      <c r="S163" s="22"/>
      <c r="T163" s="22"/>
      <c r="U163" s="22"/>
      <c r="V163" s="22"/>
      <c r="W163" s="22"/>
      <c r="X163" s="22"/>
      <c r="Y163" s="22"/>
      <c r="Z163" s="22"/>
      <c r="AA163" s="22"/>
      <c r="AB163" s="22"/>
      <c r="AC163" s="22"/>
    </row>
    <row r="164" spans="1:29" ht="18.75" customHeight="1">
      <c r="A164" s="22"/>
      <c r="B164" s="97"/>
      <c r="C164" s="98"/>
      <c r="D164" s="98"/>
      <c r="E164" s="98"/>
      <c r="F164" s="98"/>
      <c r="G164" s="98"/>
      <c r="H164" s="98"/>
      <c r="I164" s="98"/>
      <c r="J164" s="98"/>
      <c r="K164" s="98"/>
      <c r="L164" s="98"/>
      <c r="M164" s="125"/>
      <c r="N164" s="22"/>
      <c r="O164" s="22"/>
      <c r="P164" s="22"/>
      <c r="Q164" s="22"/>
      <c r="R164" s="22"/>
      <c r="S164" s="22"/>
      <c r="T164" s="22"/>
      <c r="U164" s="22"/>
      <c r="V164" s="22"/>
      <c r="W164" s="22"/>
      <c r="X164" s="22"/>
      <c r="Y164" s="22"/>
      <c r="Z164" s="22"/>
      <c r="AA164" s="22"/>
      <c r="AB164" s="22"/>
      <c r="AC164" s="22"/>
    </row>
    <row r="165" spans="1:29" ht="18.75" customHeight="1">
      <c r="A165" s="22"/>
      <c r="B165" s="129" t="s">
        <v>9</v>
      </c>
      <c r="C165" s="65"/>
      <c r="D165" s="64" t="s">
        <v>188</v>
      </c>
      <c r="E165" s="62"/>
      <c r="F165" s="62"/>
      <c r="G165" s="62"/>
      <c r="H165" s="62"/>
      <c r="I165" s="65"/>
      <c r="J165" s="64" t="s">
        <v>189</v>
      </c>
      <c r="K165" s="65"/>
      <c r="L165" s="64" t="s">
        <v>190</v>
      </c>
      <c r="M165" s="89"/>
      <c r="N165" s="22"/>
      <c r="O165" s="22"/>
      <c r="P165" s="22"/>
      <c r="Q165" s="22"/>
      <c r="R165" s="22"/>
      <c r="S165" s="22"/>
      <c r="T165" s="22"/>
      <c r="U165" s="22"/>
      <c r="V165" s="22"/>
      <c r="W165" s="22"/>
      <c r="X165" s="22"/>
      <c r="Y165" s="22"/>
      <c r="Z165" s="22"/>
      <c r="AA165" s="22"/>
      <c r="AB165" s="22"/>
      <c r="AC165" s="22"/>
    </row>
    <row r="166" spans="1:29" ht="18.75" customHeight="1">
      <c r="A166" s="22"/>
      <c r="B166" s="119"/>
      <c r="C166" s="65"/>
      <c r="D166" s="151"/>
      <c r="E166" s="62"/>
      <c r="F166" s="62"/>
      <c r="G166" s="62"/>
      <c r="H166" s="62"/>
      <c r="I166" s="65"/>
      <c r="J166" s="151"/>
      <c r="K166" s="65"/>
      <c r="L166" s="151"/>
      <c r="M166" s="89"/>
      <c r="N166" s="22"/>
      <c r="O166" s="22"/>
      <c r="P166" s="22"/>
      <c r="Q166" s="22"/>
      <c r="R166" s="22"/>
      <c r="S166" s="22"/>
      <c r="T166" s="22"/>
      <c r="U166" s="22"/>
      <c r="V166" s="22"/>
      <c r="W166" s="22"/>
      <c r="X166" s="22"/>
      <c r="Y166" s="22"/>
      <c r="Z166" s="22"/>
      <c r="AA166" s="22"/>
      <c r="AB166" s="22"/>
      <c r="AC166" s="22"/>
    </row>
    <row r="167" spans="1:29" ht="18.75" customHeight="1">
      <c r="A167" s="22"/>
      <c r="B167" s="119"/>
      <c r="C167" s="65"/>
      <c r="D167" s="151"/>
      <c r="E167" s="62"/>
      <c r="F167" s="62"/>
      <c r="G167" s="62"/>
      <c r="H167" s="62"/>
      <c r="I167" s="65"/>
      <c r="J167" s="151"/>
      <c r="K167" s="65"/>
      <c r="L167" s="151"/>
      <c r="M167" s="89"/>
      <c r="N167" s="22"/>
      <c r="O167" s="22"/>
      <c r="P167" s="22"/>
      <c r="Q167" s="22"/>
      <c r="R167" s="22"/>
      <c r="S167" s="22"/>
      <c r="T167" s="22"/>
      <c r="U167" s="22"/>
      <c r="V167" s="22"/>
      <c r="W167" s="22"/>
      <c r="X167" s="22"/>
      <c r="Y167" s="22"/>
      <c r="Z167" s="22"/>
      <c r="AA167" s="22"/>
      <c r="AB167" s="22"/>
      <c r="AC167" s="22"/>
    </row>
    <row r="168" spans="1:29" ht="18.75" customHeight="1">
      <c r="A168" s="22"/>
      <c r="B168" s="119"/>
      <c r="C168" s="65"/>
      <c r="D168" s="151"/>
      <c r="E168" s="62"/>
      <c r="F168" s="62"/>
      <c r="G168" s="62"/>
      <c r="H168" s="62"/>
      <c r="I168" s="65"/>
      <c r="J168" s="151"/>
      <c r="K168" s="65"/>
      <c r="L168" s="151"/>
      <c r="M168" s="89"/>
      <c r="N168" s="22"/>
      <c r="O168" s="22"/>
      <c r="P168" s="22"/>
      <c r="Q168" s="22"/>
      <c r="R168" s="22"/>
      <c r="S168" s="22"/>
      <c r="T168" s="22"/>
      <c r="U168" s="22"/>
      <c r="V168" s="22"/>
      <c r="W168" s="22"/>
      <c r="X168" s="22"/>
      <c r="Y168" s="22"/>
      <c r="Z168" s="22"/>
      <c r="AA168" s="22"/>
      <c r="AB168" s="22"/>
      <c r="AC168" s="22"/>
    </row>
    <row r="169" spans="1:29" ht="18.75" customHeight="1">
      <c r="A169" s="22"/>
      <c r="B169" s="148"/>
      <c r="C169" s="131"/>
      <c r="D169" s="152"/>
      <c r="E169" s="74"/>
      <c r="F169" s="74"/>
      <c r="G169" s="74"/>
      <c r="H169" s="74"/>
      <c r="I169" s="131"/>
      <c r="J169" s="152"/>
      <c r="K169" s="131"/>
      <c r="L169" s="152"/>
      <c r="M169" s="69"/>
      <c r="N169" s="22"/>
      <c r="O169" s="22"/>
      <c r="P169" s="22"/>
      <c r="Q169" s="22"/>
      <c r="R169" s="22"/>
      <c r="S169" s="22"/>
      <c r="T169" s="22"/>
      <c r="U169" s="22"/>
      <c r="V169" s="22"/>
      <c r="W169" s="22"/>
      <c r="X169" s="22"/>
      <c r="Y169" s="22"/>
      <c r="Z169" s="22"/>
      <c r="AA169" s="22"/>
      <c r="AB169" s="22"/>
      <c r="AC169" s="22"/>
    </row>
    <row r="170" spans="1:29" ht="18.75" customHeight="1">
      <c r="A170" s="22"/>
      <c r="B170" s="84" t="s">
        <v>41</v>
      </c>
      <c r="C170" s="85"/>
      <c r="D170" s="85"/>
      <c r="E170" s="85"/>
      <c r="F170" s="85"/>
      <c r="G170" s="85"/>
      <c r="H170" s="85"/>
      <c r="I170" s="85"/>
      <c r="J170" s="85"/>
      <c r="K170" s="85"/>
      <c r="L170" s="85"/>
      <c r="M170" s="96"/>
      <c r="N170" s="22"/>
      <c r="O170" s="22"/>
      <c r="P170" s="22"/>
      <c r="Q170" s="22"/>
      <c r="R170" s="22"/>
      <c r="S170" s="22"/>
      <c r="T170" s="22"/>
      <c r="U170" s="22"/>
      <c r="V170" s="22"/>
      <c r="W170" s="22"/>
      <c r="X170" s="22"/>
      <c r="Y170" s="22"/>
      <c r="Z170" s="22"/>
      <c r="AA170" s="22"/>
      <c r="AB170" s="22"/>
      <c r="AC170" s="22"/>
    </row>
    <row r="171" spans="1:29" ht="18.75" customHeight="1">
      <c r="A171" s="22"/>
      <c r="B171" s="144" t="s">
        <v>2</v>
      </c>
      <c r="C171" s="98"/>
      <c r="D171" s="98"/>
      <c r="E171" s="76"/>
      <c r="F171" s="145" t="s">
        <v>27</v>
      </c>
      <c r="G171" s="98"/>
      <c r="H171" s="98"/>
      <c r="I171" s="76"/>
      <c r="J171" s="145" t="s">
        <v>191</v>
      </c>
      <c r="K171" s="98"/>
      <c r="L171" s="98"/>
      <c r="M171" s="125"/>
      <c r="N171" s="22"/>
      <c r="O171" s="22"/>
      <c r="P171" s="22"/>
      <c r="Q171" s="22"/>
      <c r="R171" s="22"/>
      <c r="S171" s="22"/>
      <c r="T171" s="22"/>
      <c r="U171" s="22"/>
      <c r="V171" s="22"/>
      <c r="W171" s="22"/>
      <c r="X171" s="22"/>
      <c r="Y171" s="22"/>
      <c r="Z171" s="22"/>
      <c r="AA171" s="22"/>
      <c r="AB171" s="22"/>
      <c r="AC171" s="22"/>
    </row>
    <row r="172" spans="1:29" ht="18.75" customHeight="1">
      <c r="A172" s="22"/>
      <c r="B172" s="149"/>
      <c r="C172" s="93"/>
      <c r="D172" s="93"/>
      <c r="E172" s="80"/>
      <c r="F172" s="153"/>
      <c r="G172" s="93"/>
      <c r="H172" s="93"/>
      <c r="I172" s="80"/>
      <c r="J172" s="153"/>
      <c r="K172" s="93"/>
      <c r="L172" s="93"/>
      <c r="M172" s="94"/>
      <c r="N172" s="22"/>
      <c r="O172" s="22"/>
      <c r="P172" s="22"/>
      <c r="Q172" s="22"/>
      <c r="R172" s="22"/>
      <c r="S172" s="22"/>
      <c r="T172" s="22"/>
      <c r="U172" s="22"/>
      <c r="V172" s="22"/>
      <c r="W172" s="22"/>
      <c r="X172" s="22"/>
      <c r="Y172" s="22"/>
      <c r="Z172" s="22"/>
      <c r="AA172" s="22"/>
      <c r="AB172" s="22"/>
      <c r="AC172" s="22"/>
    </row>
    <row r="173" spans="1:29" ht="18.75" customHeight="1">
      <c r="A173" s="22"/>
      <c r="B173" s="97"/>
      <c r="C173" s="98"/>
      <c r="D173" s="98"/>
      <c r="E173" s="76"/>
      <c r="F173" s="128"/>
      <c r="G173" s="98"/>
      <c r="H173" s="98"/>
      <c r="I173" s="76"/>
      <c r="J173" s="128"/>
      <c r="K173" s="98"/>
      <c r="L173" s="98"/>
      <c r="M173" s="125"/>
      <c r="N173" s="22"/>
      <c r="O173" s="22"/>
      <c r="P173" s="22"/>
      <c r="Q173" s="22"/>
      <c r="R173" s="22"/>
      <c r="S173" s="22"/>
      <c r="T173" s="22"/>
      <c r="U173" s="22"/>
      <c r="V173" s="22"/>
      <c r="W173" s="22"/>
      <c r="X173" s="22"/>
      <c r="Y173" s="22"/>
      <c r="Z173" s="22"/>
      <c r="AA173" s="22"/>
      <c r="AB173" s="22"/>
      <c r="AC173" s="22"/>
    </row>
    <row r="174" spans="1:29" ht="18.75" customHeight="1">
      <c r="A174" s="22"/>
      <c r="B174" s="149"/>
      <c r="C174" s="93"/>
      <c r="D174" s="93"/>
      <c r="E174" s="80"/>
      <c r="F174" s="153"/>
      <c r="G174" s="93"/>
      <c r="H174" s="93"/>
      <c r="I174" s="80"/>
      <c r="J174" s="153"/>
      <c r="K174" s="93"/>
      <c r="L174" s="93"/>
      <c r="M174" s="94"/>
      <c r="N174" s="22"/>
      <c r="O174" s="22"/>
      <c r="P174" s="22"/>
      <c r="Q174" s="22"/>
      <c r="R174" s="22"/>
      <c r="S174" s="22"/>
      <c r="T174" s="22"/>
      <c r="U174" s="22"/>
      <c r="V174" s="22"/>
      <c r="W174" s="22"/>
      <c r="X174" s="22"/>
      <c r="Y174" s="22"/>
      <c r="Z174" s="22"/>
      <c r="AA174" s="22"/>
      <c r="AB174" s="22"/>
      <c r="AC174" s="22"/>
    </row>
    <row r="175" spans="1:29" ht="18.75" customHeight="1">
      <c r="A175" s="22"/>
      <c r="B175" s="97"/>
      <c r="C175" s="98"/>
      <c r="D175" s="98"/>
      <c r="E175" s="76"/>
      <c r="F175" s="128"/>
      <c r="G175" s="98"/>
      <c r="H175" s="98"/>
      <c r="I175" s="76"/>
      <c r="J175" s="128"/>
      <c r="K175" s="98"/>
      <c r="L175" s="98"/>
      <c r="M175" s="125"/>
      <c r="N175" s="22"/>
      <c r="O175" s="22"/>
      <c r="P175" s="22"/>
      <c r="Q175" s="22"/>
      <c r="R175" s="22"/>
      <c r="S175" s="22"/>
      <c r="T175" s="22"/>
      <c r="U175" s="22"/>
      <c r="V175" s="22"/>
      <c r="W175" s="22"/>
      <c r="X175" s="22"/>
      <c r="Y175" s="22"/>
      <c r="Z175" s="22"/>
      <c r="AA175" s="22"/>
      <c r="AB175" s="22"/>
      <c r="AC175" s="22"/>
    </row>
    <row r="176" spans="1:29" ht="18.75" customHeight="1">
      <c r="A176" s="22"/>
      <c r="B176" s="149"/>
      <c r="C176" s="93"/>
      <c r="D176" s="93"/>
      <c r="E176" s="80"/>
      <c r="F176" s="153"/>
      <c r="G176" s="93"/>
      <c r="H176" s="93"/>
      <c r="I176" s="80"/>
      <c r="J176" s="153"/>
      <c r="K176" s="93"/>
      <c r="L176" s="93"/>
      <c r="M176" s="94"/>
      <c r="N176" s="22"/>
      <c r="O176" s="22"/>
      <c r="P176" s="22"/>
      <c r="Q176" s="22"/>
      <c r="R176" s="22"/>
      <c r="S176" s="22"/>
      <c r="T176" s="22"/>
      <c r="U176" s="22"/>
      <c r="V176" s="22"/>
      <c r="W176" s="22"/>
      <c r="X176" s="22"/>
      <c r="Y176" s="22"/>
      <c r="Z176" s="22"/>
      <c r="AA176" s="22"/>
      <c r="AB176" s="22"/>
      <c r="AC176" s="22"/>
    </row>
    <row r="177" spans="1:29" ht="18.75" customHeight="1">
      <c r="A177" s="22"/>
      <c r="B177" s="70"/>
      <c r="C177" s="71"/>
      <c r="D177" s="71"/>
      <c r="E177" s="132"/>
      <c r="F177" s="140"/>
      <c r="G177" s="71"/>
      <c r="H177" s="71"/>
      <c r="I177" s="132"/>
      <c r="J177" s="140"/>
      <c r="K177" s="71"/>
      <c r="L177" s="71"/>
      <c r="M177" s="72"/>
      <c r="N177" s="22"/>
      <c r="O177" s="22"/>
      <c r="P177" s="22"/>
      <c r="Q177" s="22"/>
      <c r="R177" s="22"/>
      <c r="S177" s="22"/>
      <c r="T177" s="22"/>
      <c r="U177" s="22"/>
      <c r="V177" s="22"/>
      <c r="W177" s="22"/>
      <c r="X177" s="22"/>
      <c r="Y177" s="22"/>
      <c r="Z177" s="22"/>
      <c r="AA177" s="22"/>
      <c r="AB177" s="22"/>
      <c r="AC177" s="22"/>
    </row>
    <row r="178" spans="1:29" ht="18.75" customHeight="1">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row>
    <row r="179" spans="1:29" ht="18.75" customHeight="1">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row>
    <row r="180" spans="1:29" ht="18.75" customHeight="1">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row>
    <row r="181" spans="1:29" ht="18.75" customHeight="1">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row>
    <row r="182" spans="1:29" ht="18.75" customHeight="1">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row>
    <row r="183" spans="1:29" ht="18.75" customHeight="1">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row>
    <row r="184" spans="1:29" ht="18.75" customHeight="1">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row>
    <row r="185" spans="1:29" ht="18.75" customHeight="1">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row>
    <row r="186" spans="1:29" ht="18.75" customHeight="1">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row>
    <row r="187" spans="1:29" ht="18.75" customHeight="1">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row>
    <row r="188" spans="1:29" ht="18.75" customHeight="1">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row>
    <row r="189" spans="1:29" ht="18.75" customHeight="1">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row>
    <row r="190" spans="1:29" ht="18.75" customHeight="1">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row>
    <row r="191" spans="1:29" ht="18.75" customHeight="1">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row>
    <row r="192" spans="1:29" ht="18.75" customHeight="1">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row>
    <row r="193" spans="1:29" ht="18.75" customHeight="1">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row>
    <row r="194" spans="1:29" ht="12.7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2.7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2.7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2.7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2.7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2.7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2.7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2.7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2.7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2.7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2.7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2.7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2.7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2.7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2.7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2.7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2.7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2.7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2.7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2.7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2.7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2.7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2.7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2.7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2.7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2.7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2.7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2.7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2.7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2.7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2.7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2.7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2.7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2.7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2.7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2.7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2.7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2.7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2.7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2.7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2.7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2.7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2.7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2.7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2.7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2.7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2.7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2.7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2.7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2.7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2.7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2.7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2.7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2.7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2.7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2.7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2.7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2.7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2.7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2.7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2.7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2.7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2.7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2.7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2.7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2.7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2.7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2.7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2.7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2.7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2.7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2.7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2.7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2.7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2.7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2.7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2.7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2.7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2.7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2.7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2.7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2.7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2.7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2.7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2.7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2.7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2.7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2.7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2.7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2.7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2.7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2.7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2.7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2.7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2.7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2.7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2.7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2.7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2.7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2.7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2.7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2.7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2.7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2.7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2.7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2.7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2.7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2.7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2.7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2.7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2.7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2.7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2.7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2.7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2.7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2.7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2.7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2.7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2.7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2.7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2.7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2.7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2.7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2.7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2.7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2.7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2.7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2.7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2.7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2.7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2.7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2.7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2.7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2.7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2.7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2.7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2.7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2.7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2.7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2.7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2.7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2.7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2.7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2.7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2.7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2.7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2.7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2.7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2.7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2.7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2.7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2.7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2.7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2.7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2.7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2.7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2.7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2.7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2.7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2.7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2.7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2.7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2.7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2.7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2.7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2.7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2.7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2.7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2.7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2.7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2.7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2.7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2.7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2.7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2.7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2.7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2.7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2.7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2.7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2.7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2.7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2.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2.7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2.7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2.7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2.7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2.7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2.7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2.7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2.7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2.7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2.7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2.7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2.7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2.7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2.7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2.7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2.7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2.7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2.7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2.7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2.7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2.7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2.7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2.7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2.7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2.7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2.7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2.7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2.7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2.7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2.7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2.7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2.7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2.7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2.7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2.7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2.7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2.7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2.7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2.7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2.7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2.7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2.7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2.7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2.7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2.7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2.7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2.7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2.7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2.7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2.7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2.7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2.7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2.7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2.7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2.7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2.7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2.7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2.7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2.7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2.7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2.7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2.7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2.7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2.7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2.7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2.7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2.7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2.7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2.7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2.7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2.7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2.7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2.7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2.7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2.7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2.7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2.7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2.7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2.7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2.7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2.7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2.7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2.7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2.7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2.7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2.7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2.7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2.7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2.7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2.7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2.7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2.7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2.7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2.7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2.7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2.7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2.7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2.7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2.7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2.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2.7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2.7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2.7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2.7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2.7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2.7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2.7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2.7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2.7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2.7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2.7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2.7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2.7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2.7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2.7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2.7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2.7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2.7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2.7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2.7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2.7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2.7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2.7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2.7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2.7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2.7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2.7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2.7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2.7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2.7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2.7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2.7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2.7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2.7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2.7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2.7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2.7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2.7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2.7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2.7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2.7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2.7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2.7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2.7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2.7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2.7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2.7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2.7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2.7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2.7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2.7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2.7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2.7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2.7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2.7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2.7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2.7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2.7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2.7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2.7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2.7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2.7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2.7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2.7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2.7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2.7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2.7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2.7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2.7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2.7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2.7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2.7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2.7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2.7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2.7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2.7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2.7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2.7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2.7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2.7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2.7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2.7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2.7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2.7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2.7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2.7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2.7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2.7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2.7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2.7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2.7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2.7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2.7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2.7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2.7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2.7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2.7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2.7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2.7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2.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2.7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2.7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2.7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2.7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2.7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2.7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2.7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2.7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2.7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2.7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2.7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2.7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2.7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2.7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2.7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2.7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2.7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2.7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2.7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2.7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2.7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2.7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2.7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2.7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2.7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2.7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2.7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2.7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2.7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2.7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2.7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2.7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2.7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2.7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2.7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2.7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2.7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2.7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2.7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2.7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2.7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2.7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2.7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2.7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2.7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2.7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2.7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2.7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2.7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2.7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2.7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2.7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2.7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2.7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2.7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2.7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2.7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2.7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2.7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2.7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2.7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2.7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2.7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2.7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2.7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2.7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2.7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2.7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2.7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2.7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2.7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2.7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2.7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2.7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2.7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2.7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2.7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2.7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2.7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2.7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2.7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2.7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2.7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2.7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2.7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2.7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2.7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2.7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2.7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2.7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2.7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2.7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2.7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2.7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2.7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2.7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2.7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2.7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2.7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2.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2.7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2.7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2.7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2.7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2.7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2.7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2.7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2.7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2.7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2.7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2.7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2.7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2.7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2.7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2.7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2.7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2.7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2.7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2.7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2.7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2.7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2.7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2.7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2.7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2.7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2.7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2.7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2.7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2.7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2.7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2.7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2.7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2.7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2.7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2.7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2.7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2.7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2.7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2.7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2.7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2.7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2.7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2.7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2.7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2.7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2.7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2.7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2.7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2.7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2.7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2.7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2.7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2.7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2.7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2.7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2.7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2.7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2.7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2.7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2.7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2.7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2.7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2.7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2.7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2.7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2.7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2.7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2.7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2.7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2.7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2.7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2.7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2.7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2.7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2.7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2.7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2.7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2.7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2.7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2.7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2.7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2.7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2.7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2.7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2.7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2.7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2.7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2.7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2.7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2.7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2.7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2.7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2.7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2.7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2.7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2.7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2.7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2.7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2.7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2.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2.7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2.7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2.7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2.7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2.7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2.7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2.7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2.7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2.7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2.7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2.7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2.7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2.7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2.7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2.7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2.7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2.7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2.7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2.7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2.7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2.7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2.7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2.7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2.7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2.7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2.7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2.7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2.7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2.7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2.7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2.7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2.7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2.7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2.7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2.7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2.7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2.7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2.7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2.7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2.7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2.7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2.7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2.7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2.7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2.7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2.7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2.7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2.7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2.7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2.7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2.7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2.7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2.7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2.7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2.7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2.7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2.7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2.7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2.7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2.7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2.7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2.7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2.7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2.7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2.7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2.7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2.7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2.7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2.7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2.7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2.7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2.7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2.7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2.7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2.7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2.7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2.7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2.7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2.7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2.7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2.7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2.7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2.7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2.7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2.7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2.7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2.7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2.7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2.7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2.7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2.7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2.7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2.7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2.7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2.7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2.7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2.7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2.7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2.7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2.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2.7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2.7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2.7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2.7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2.7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2.7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2.7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2.7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2.7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2.7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2.7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2.7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2.7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2.7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2.7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2.7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2.7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2.7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2.7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2.7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2.7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2.7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2.7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2.7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2.7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2.7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2.7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2.7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2.7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2.7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2.7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2.7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2.7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2.7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2.7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2.7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2.7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2.7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2.7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2.7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2.7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2.7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2.7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2.7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2.7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2.7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2.7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2.7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2.7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2.7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2.7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2.7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2.7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2.7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2.7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2.7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2.7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2.7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2.7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2.7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2.7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2.7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2.7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2.7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2.7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2.7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2.7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2.7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2.7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2.7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2.7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2.7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2.7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2.7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2.7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2.7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2.7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2.7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2.7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2.7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2.7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2.7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2.7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2.7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2.7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2.7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2.7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2.7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2.7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2.7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2.7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2.7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2.7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2.7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2.7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2.7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2.7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2.7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2.7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2.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2.7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2.7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2.7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2.7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2.7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2.7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2.7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2.7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2.7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2.7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2.7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2.7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2.7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2.7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2.7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2.7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2.7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2.7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2.7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row r="995" spans="1:29" ht="12.7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row>
    <row r="996" spans="1:29" ht="12.7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row>
    <row r="997" spans="1:29" ht="12.7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row>
    <row r="998" spans="1:29" ht="12.7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row>
    <row r="999" spans="1:29" ht="12.7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row>
    <row r="1000" spans="1:29" ht="12.7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row>
    <row r="1001" spans="1:29" ht="12.7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row>
    <row r="1002" spans="1:29" ht="12.7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row>
    <row r="1003" spans="1:29" ht="12.7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row>
    <row r="1004" spans="1:29" ht="12.7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row>
    <row r="1005" spans="1:29" ht="12.7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row>
    <row r="1006" spans="1:29" ht="12.7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row>
    <row r="1007" spans="1:29" ht="12.7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row>
    <row r="1008" spans="1:29" ht="12.7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row>
    <row r="1009" spans="1:29" ht="12.7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row>
    <row r="1010" spans="1:29" ht="12.7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row>
    <row r="1011" spans="1:29" ht="12.7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row>
    <row r="1012" spans="1:29" ht="12.7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row>
    <row r="1013" spans="1:29" ht="12.7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row>
    <row r="1014" spans="1:29" ht="12.7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row>
    <row r="1015" spans="1:29" ht="12.7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row>
    <row r="1016" spans="1:29" ht="12.75">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row>
    <row r="1017" spans="1:29" ht="12.75">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row>
    <row r="1018" spans="1:29" ht="12.75">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row>
    <row r="1019" spans="1:29" ht="12.75">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row>
    <row r="1020" spans="1:29" ht="12.75">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row>
    <row r="1021" spans="1:29" ht="12.75">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row>
    <row r="1022" spans="1:29" ht="12.75">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row>
    <row r="1023" spans="1:29" ht="12.75">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row>
    <row r="1024" spans="1:29" ht="12.75">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row>
    <row r="1025" spans="1:29" ht="12.75">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row>
    <row r="1026" spans="1:29" ht="12.75">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row>
    <row r="1027" spans="1:29" ht="12.75">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row>
    <row r="1028" spans="1:29" ht="12.75">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row>
    <row r="1029" spans="1:29" ht="12.75">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row>
    <row r="1030" spans="1:29" ht="12.75">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row>
    <row r="1031" spans="1:29" ht="12.75">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row>
    <row r="1032" spans="1:29" ht="12.75">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row>
    <row r="1033" spans="1:29" ht="12.75">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row>
    <row r="1034" spans="1:29" ht="12.75">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row>
    <row r="1035" spans="1:29" ht="12.75">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row>
    <row r="1036" spans="1:29" ht="12.75">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row>
    <row r="1037" spans="1:29" ht="12.75">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row>
    <row r="1038" spans="1:29" ht="12.75">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row>
    <row r="1039" spans="1:29" ht="12.75">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row>
    <row r="1040" spans="1:29" ht="12.75">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row>
    <row r="1041" spans="1:29" ht="12.75">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row>
    <row r="1042" spans="1:29" ht="12.75">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row>
    <row r="1043" spans="1:29" ht="12.75">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row>
    <row r="1044" spans="1:29" ht="12.75">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row>
    <row r="1045" spans="1:29" ht="12.75">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row>
    <row r="1046" spans="1:29" ht="12.75">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row>
    <row r="1047" spans="1:29" ht="12.75">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row>
    <row r="1048" spans="1:29" ht="12.75">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row>
    <row r="1049" spans="1:29" ht="12.75">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row>
    <row r="1050" spans="1:29" ht="12.75">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row>
    <row r="1051" spans="1:29" ht="12.75">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row>
    <row r="1052" spans="1:29" ht="12.75">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row>
    <row r="1053" spans="1:29" ht="12.75">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row>
    <row r="1054" spans="1:29" ht="12.75">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row>
    <row r="1055" spans="1:29" ht="12.75">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row>
    <row r="1056" spans="1:29" ht="12.75">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row>
    <row r="1057" spans="1:29" ht="12.75">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row>
    <row r="1058" spans="1:29" ht="12.75">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row>
    <row r="1059" spans="1:29" ht="12.75">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row>
    <row r="1060" spans="1:29" ht="12.75">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row>
    <row r="1061" spans="1:29" ht="12.75">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row>
    <row r="1062" spans="1:29" ht="12.75">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row>
    <row r="1063" spans="1:29" ht="12.75">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row>
    <row r="1064" spans="1:29" ht="12.75">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row>
    <row r="1065" spans="1:29" ht="12.75">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row>
    <row r="1066" spans="1:29" ht="12.75">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row>
    <row r="1067" spans="1:29" ht="12.75">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row>
    <row r="1068" spans="1:29" ht="12.75">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row>
    <row r="1069" spans="1:29" ht="12.75">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row>
    <row r="1070" spans="1:29" ht="12.75">
      <c r="A1070" s="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c r="AC1070" s="1"/>
    </row>
    <row r="1071" spans="1:29" ht="12.75">
      <c r="A1071" s="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c r="AC1071" s="1"/>
    </row>
    <row r="1072" spans="1:29" ht="12.75">
      <c r="A1072" s="1"/>
      <c r="B1072" s="1"/>
      <c r="C1072" s="1"/>
      <c r="D1072" s="1"/>
      <c r="E1072" s="1"/>
      <c r="F1072" s="1"/>
      <c r="G1072" s="1"/>
      <c r="H1072" s="1"/>
      <c r="I1072" s="1"/>
      <c r="J1072" s="1"/>
      <c r="K1072" s="1"/>
      <c r="L1072" s="1"/>
      <c r="M1072" s="1"/>
      <c r="N1072" s="1"/>
      <c r="O1072" s="1"/>
      <c r="P1072" s="1"/>
      <c r="Q1072" s="1"/>
      <c r="R1072" s="1"/>
      <c r="S1072" s="1"/>
      <c r="T1072" s="1"/>
      <c r="U1072" s="1"/>
      <c r="V1072" s="1"/>
      <c r="W1072" s="1"/>
      <c r="X1072" s="1"/>
      <c r="Y1072" s="1"/>
      <c r="Z1072" s="1"/>
      <c r="AA1072" s="1"/>
      <c r="AB1072" s="1"/>
      <c r="AC1072" s="1"/>
    </row>
    <row r="1073" spans="1:29" ht="12.75">
      <c r="A1073" s="1"/>
      <c r="B1073" s="1"/>
      <c r="C1073" s="1"/>
      <c r="D1073" s="1"/>
      <c r="E1073" s="1"/>
      <c r="F1073" s="1"/>
      <c r="G1073" s="1"/>
      <c r="H1073" s="1"/>
      <c r="I1073" s="1"/>
      <c r="J1073" s="1"/>
      <c r="K1073" s="1"/>
      <c r="L1073" s="1"/>
      <c r="M1073" s="1"/>
      <c r="N1073" s="1"/>
      <c r="O1073" s="1"/>
      <c r="P1073" s="1"/>
      <c r="Q1073" s="1"/>
      <c r="R1073" s="1"/>
      <c r="S1073" s="1"/>
      <c r="T1073" s="1"/>
      <c r="U1073" s="1"/>
      <c r="V1073" s="1"/>
      <c r="W1073" s="1"/>
      <c r="X1073" s="1"/>
      <c r="Y1073" s="1"/>
      <c r="Z1073" s="1"/>
      <c r="AA1073" s="1"/>
      <c r="AB1073" s="1"/>
      <c r="AC1073" s="1"/>
    </row>
    <row r="1074" spans="1:29" ht="12.75">
      <c r="A1074" s="1"/>
      <c r="B1074" s="1"/>
      <c r="C1074" s="1"/>
      <c r="D1074" s="1"/>
      <c r="E1074" s="1"/>
      <c r="F1074" s="1"/>
      <c r="G1074" s="1"/>
      <c r="H1074" s="1"/>
      <c r="I1074" s="1"/>
      <c r="J1074" s="1"/>
      <c r="K1074" s="1"/>
      <c r="L1074" s="1"/>
      <c r="M1074" s="1"/>
      <c r="N1074" s="1"/>
      <c r="O1074" s="1"/>
      <c r="P1074" s="1"/>
      <c r="Q1074" s="1"/>
      <c r="R1074" s="1"/>
      <c r="S1074" s="1"/>
      <c r="T1074" s="1"/>
      <c r="U1074" s="1"/>
      <c r="V1074" s="1"/>
      <c r="W1074" s="1"/>
      <c r="X1074" s="1"/>
      <c r="Y1074" s="1"/>
      <c r="Z1074" s="1"/>
      <c r="AA1074" s="1"/>
      <c r="AB1074" s="1"/>
      <c r="AC1074" s="1"/>
    </row>
    <row r="1075" spans="1:29" ht="12.75">
      <c r="A1075" s="1"/>
      <c r="B1075" s="1"/>
      <c r="C1075" s="1"/>
      <c r="D1075" s="1"/>
      <c r="E1075" s="1"/>
      <c r="F1075" s="1"/>
      <c r="G1075" s="1"/>
      <c r="H1075" s="1"/>
      <c r="I1075" s="1"/>
      <c r="J1075" s="1"/>
      <c r="K1075" s="1"/>
      <c r="L1075" s="1"/>
      <c r="M1075" s="1"/>
      <c r="N1075" s="1"/>
      <c r="O1075" s="1"/>
      <c r="P1075" s="1"/>
      <c r="Q1075" s="1"/>
      <c r="R1075" s="1"/>
      <c r="S1075" s="1"/>
      <c r="T1075" s="1"/>
      <c r="U1075" s="1"/>
      <c r="V1075" s="1"/>
      <c r="W1075" s="1"/>
      <c r="X1075" s="1"/>
      <c r="Y1075" s="1"/>
      <c r="Z1075" s="1"/>
      <c r="AA1075" s="1"/>
      <c r="AB1075" s="1"/>
      <c r="AC1075" s="1"/>
    </row>
    <row r="1076" spans="1:29" ht="12.75">
      <c r="A1076" s="1"/>
      <c r="B1076" s="1"/>
      <c r="C1076" s="1"/>
      <c r="D1076" s="1"/>
      <c r="E1076" s="1"/>
      <c r="F1076" s="1"/>
      <c r="G1076" s="1"/>
      <c r="H1076" s="1"/>
      <c r="I1076" s="1"/>
      <c r="J1076" s="1"/>
      <c r="K1076" s="1"/>
      <c r="L1076" s="1"/>
      <c r="M1076" s="1"/>
      <c r="N1076" s="1"/>
      <c r="O1076" s="1"/>
      <c r="P1076" s="1"/>
      <c r="Q1076" s="1"/>
      <c r="R1076" s="1"/>
      <c r="S1076" s="1"/>
      <c r="T1076" s="1"/>
      <c r="U1076" s="1"/>
      <c r="V1076" s="1"/>
      <c r="W1076" s="1"/>
      <c r="X1076" s="1"/>
      <c r="Y1076" s="1"/>
      <c r="Z1076" s="1"/>
      <c r="AA1076" s="1"/>
      <c r="AB1076" s="1"/>
      <c r="AC1076" s="1"/>
    </row>
    <row r="1077" spans="1:29" ht="12.75">
      <c r="A1077" s="1"/>
      <c r="B1077" s="1"/>
      <c r="C1077" s="1"/>
      <c r="D1077" s="1"/>
      <c r="E1077" s="1"/>
      <c r="F1077" s="1"/>
      <c r="G1077" s="1"/>
      <c r="H1077" s="1"/>
      <c r="I1077" s="1"/>
      <c r="J1077" s="1"/>
      <c r="K1077" s="1"/>
      <c r="L1077" s="1"/>
      <c r="M1077" s="1"/>
      <c r="N1077" s="1"/>
      <c r="O1077" s="1"/>
      <c r="P1077" s="1"/>
      <c r="Q1077" s="1"/>
      <c r="R1077" s="1"/>
      <c r="S1077" s="1"/>
      <c r="T1077" s="1"/>
      <c r="U1077" s="1"/>
      <c r="V1077" s="1"/>
      <c r="W1077" s="1"/>
      <c r="X1077" s="1"/>
      <c r="Y1077" s="1"/>
      <c r="Z1077" s="1"/>
      <c r="AA1077" s="1"/>
      <c r="AB1077" s="1"/>
      <c r="AC1077" s="1"/>
    </row>
    <row r="1078" spans="1:29" ht="12.75">
      <c r="A1078" s="1"/>
      <c r="B1078" s="1"/>
      <c r="C1078" s="1"/>
      <c r="D1078" s="1"/>
      <c r="E1078" s="1"/>
      <c r="F1078" s="1"/>
      <c r="G1078" s="1"/>
      <c r="H1078" s="1"/>
      <c r="I1078" s="1"/>
      <c r="J1078" s="1"/>
      <c r="K1078" s="1"/>
      <c r="L1078" s="1"/>
      <c r="M1078" s="1"/>
      <c r="N1078" s="1"/>
      <c r="O1078" s="1"/>
      <c r="P1078" s="1"/>
      <c r="Q1078" s="1"/>
      <c r="R1078" s="1"/>
      <c r="S1078" s="1"/>
      <c r="T1078" s="1"/>
      <c r="U1078" s="1"/>
      <c r="V1078" s="1"/>
      <c r="W1078" s="1"/>
      <c r="X1078" s="1"/>
      <c r="Y1078" s="1"/>
      <c r="Z1078" s="1"/>
      <c r="AA1078" s="1"/>
      <c r="AB1078" s="1"/>
      <c r="AC1078" s="1"/>
    </row>
    <row r="1079" spans="1:29" ht="12.75">
      <c r="A1079" s="1"/>
      <c r="B1079" s="1"/>
      <c r="C1079" s="1"/>
      <c r="D1079" s="1"/>
      <c r="E1079" s="1"/>
      <c r="F1079" s="1"/>
      <c r="G1079" s="1"/>
      <c r="H1079" s="1"/>
      <c r="I1079" s="1"/>
      <c r="J1079" s="1"/>
      <c r="K1079" s="1"/>
      <c r="L1079" s="1"/>
      <c r="M1079" s="1"/>
      <c r="N1079" s="1"/>
      <c r="O1079" s="1"/>
      <c r="P1079" s="1"/>
      <c r="Q1079" s="1"/>
      <c r="R1079" s="1"/>
      <c r="S1079" s="1"/>
      <c r="T1079" s="1"/>
      <c r="U1079" s="1"/>
      <c r="V1079" s="1"/>
      <c r="W1079" s="1"/>
      <c r="X1079" s="1"/>
      <c r="Y1079" s="1"/>
      <c r="Z1079" s="1"/>
      <c r="AA1079" s="1"/>
      <c r="AB1079" s="1"/>
      <c r="AC1079" s="1"/>
    </row>
    <row r="1080" spans="1:29" ht="12.75">
      <c r="A1080" s="1"/>
      <c r="B1080" s="1"/>
      <c r="C1080" s="1"/>
      <c r="D1080" s="1"/>
      <c r="E1080" s="1"/>
      <c r="F1080" s="1"/>
      <c r="G1080" s="1"/>
      <c r="H1080" s="1"/>
      <c r="I1080" s="1"/>
      <c r="J1080" s="1"/>
      <c r="K1080" s="1"/>
      <c r="L1080" s="1"/>
      <c r="M1080" s="1"/>
      <c r="N1080" s="1"/>
      <c r="O1080" s="1"/>
      <c r="P1080" s="1"/>
      <c r="Q1080" s="1"/>
      <c r="R1080" s="1"/>
      <c r="S1080" s="1"/>
      <c r="T1080" s="1"/>
      <c r="U1080" s="1"/>
      <c r="V1080" s="1"/>
      <c r="W1080" s="1"/>
      <c r="X1080" s="1"/>
      <c r="Y1080" s="1"/>
      <c r="Z1080" s="1"/>
      <c r="AA1080" s="1"/>
      <c r="AB1080" s="1"/>
      <c r="AC1080" s="1"/>
    </row>
    <row r="1081" spans="1:29" ht="12.75">
      <c r="A1081" s="1"/>
      <c r="B1081" s="1"/>
      <c r="C1081" s="1"/>
      <c r="D1081" s="1"/>
      <c r="E1081" s="1"/>
      <c r="F1081" s="1"/>
      <c r="G1081" s="1"/>
      <c r="H1081" s="1"/>
      <c r="I1081" s="1"/>
      <c r="J1081" s="1"/>
      <c r="K1081" s="1"/>
      <c r="L1081" s="1"/>
      <c r="M1081" s="1"/>
      <c r="N1081" s="1"/>
      <c r="O1081" s="1"/>
      <c r="P1081" s="1"/>
      <c r="Q1081" s="1"/>
      <c r="R1081" s="1"/>
      <c r="S1081" s="1"/>
      <c r="T1081" s="1"/>
      <c r="U1081" s="1"/>
      <c r="V1081" s="1"/>
      <c r="W1081" s="1"/>
      <c r="X1081" s="1"/>
      <c r="Y1081" s="1"/>
      <c r="Z1081" s="1"/>
      <c r="AA1081" s="1"/>
      <c r="AB1081" s="1"/>
      <c r="AC1081" s="1"/>
    </row>
    <row r="1082" spans="1:29" ht="12.75">
      <c r="A1082" s="1"/>
      <c r="B1082" s="1"/>
      <c r="C1082" s="1"/>
      <c r="D1082" s="1"/>
      <c r="E1082" s="1"/>
      <c r="F1082" s="1"/>
      <c r="G1082" s="1"/>
      <c r="H1082" s="1"/>
      <c r="I1082" s="1"/>
      <c r="J1082" s="1"/>
      <c r="K1082" s="1"/>
      <c r="L1082" s="1"/>
      <c r="M1082" s="1"/>
      <c r="N1082" s="1"/>
      <c r="O1082" s="1"/>
      <c r="P1082" s="1"/>
      <c r="Q1082" s="1"/>
      <c r="R1082" s="1"/>
      <c r="S1082" s="1"/>
      <c r="T1082" s="1"/>
      <c r="U1082" s="1"/>
      <c r="V1082" s="1"/>
      <c r="W1082" s="1"/>
      <c r="X1082" s="1"/>
      <c r="Y1082" s="1"/>
      <c r="Z1082" s="1"/>
      <c r="AA1082" s="1"/>
      <c r="AB1082" s="1"/>
      <c r="AC1082" s="1"/>
    </row>
    <row r="1083" spans="1:29" ht="12.75">
      <c r="A1083" s="1"/>
      <c r="B1083" s="1"/>
      <c r="C1083" s="1"/>
      <c r="D1083" s="1"/>
      <c r="E1083" s="1"/>
      <c r="F1083" s="1"/>
      <c r="G1083" s="1"/>
      <c r="H1083" s="1"/>
      <c r="I1083" s="1"/>
      <c r="J1083" s="1"/>
      <c r="K1083" s="1"/>
      <c r="L1083" s="1"/>
      <c r="M1083" s="1"/>
      <c r="N1083" s="1"/>
      <c r="O1083" s="1"/>
      <c r="P1083" s="1"/>
      <c r="Q1083" s="1"/>
      <c r="R1083" s="1"/>
      <c r="S1083" s="1"/>
      <c r="T1083" s="1"/>
      <c r="U1083" s="1"/>
      <c r="V1083" s="1"/>
      <c r="W1083" s="1"/>
      <c r="X1083" s="1"/>
      <c r="Y1083" s="1"/>
      <c r="Z1083" s="1"/>
      <c r="AA1083" s="1"/>
      <c r="AB1083" s="1"/>
      <c r="AC1083" s="1"/>
    </row>
    <row r="1084" spans="1:29" ht="12.75">
      <c r="A1084" s="1"/>
      <c r="B1084" s="1"/>
      <c r="C1084" s="1"/>
      <c r="D1084" s="1"/>
      <c r="E1084" s="1"/>
      <c r="F1084" s="1"/>
      <c r="G1084" s="1"/>
      <c r="H1084" s="1"/>
      <c r="I1084" s="1"/>
      <c r="J1084" s="1"/>
      <c r="K1084" s="1"/>
      <c r="L1084" s="1"/>
      <c r="M1084" s="1"/>
      <c r="N1084" s="1"/>
      <c r="O1084" s="1"/>
      <c r="P1084" s="1"/>
      <c r="Q1084" s="1"/>
      <c r="R1084" s="1"/>
      <c r="S1084" s="1"/>
      <c r="T1084" s="1"/>
      <c r="U1084" s="1"/>
      <c r="V1084" s="1"/>
      <c r="W1084" s="1"/>
      <c r="X1084" s="1"/>
      <c r="Y1084" s="1"/>
      <c r="Z1084" s="1"/>
      <c r="AA1084" s="1"/>
      <c r="AB1084" s="1"/>
      <c r="AC1084" s="1"/>
    </row>
    <row r="1085" spans="1:29" ht="12.75">
      <c r="A1085" s="1"/>
      <c r="B1085" s="1"/>
      <c r="C1085" s="1"/>
      <c r="D1085" s="1"/>
      <c r="E1085" s="1"/>
      <c r="F1085" s="1"/>
      <c r="G1085" s="1"/>
      <c r="H1085" s="1"/>
      <c r="I1085" s="1"/>
      <c r="J1085" s="1"/>
      <c r="K1085" s="1"/>
      <c r="L1085" s="1"/>
      <c r="M1085" s="1"/>
      <c r="N1085" s="1"/>
      <c r="O1085" s="1"/>
      <c r="P1085" s="1"/>
      <c r="Q1085" s="1"/>
      <c r="R1085" s="1"/>
      <c r="S1085" s="1"/>
      <c r="T1085" s="1"/>
      <c r="U1085" s="1"/>
      <c r="V1085" s="1"/>
      <c r="W1085" s="1"/>
      <c r="X1085" s="1"/>
      <c r="Y1085" s="1"/>
      <c r="Z1085" s="1"/>
      <c r="AA1085" s="1"/>
      <c r="AB1085" s="1"/>
      <c r="AC1085" s="1"/>
    </row>
    <row r="1086" spans="1:29" ht="12.75">
      <c r="A1086" s="1"/>
      <c r="B1086" s="1"/>
      <c r="C1086" s="1"/>
      <c r="D1086" s="1"/>
      <c r="E1086" s="1"/>
      <c r="F1086" s="1"/>
      <c r="G1086" s="1"/>
      <c r="H1086" s="1"/>
      <c r="I1086" s="1"/>
      <c r="J1086" s="1"/>
      <c r="K1086" s="1"/>
      <c r="L1086" s="1"/>
      <c r="M1086" s="1"/>
      <c r="N1086" s="1"/>
      <c r="O1086" s="1"/>
      <c r="P1086" s="1"/>
      <c r="Q1086" s="1"/>
      <c r="R1086" s="1"/>
      <c r="S1086" s="1"/>
      <c r="T1086" s="1"/>
      <c r="U1086" s="1"/>
      <c r="V1086" s="1"/>
      <c r="W1086" s="1"/>
      <c r="X1086" s="1"/>
      <c r="Y1086" s="1"/>
      <c r="Z1086" s="1"/>
      <c r="AA1086" s="1"/>
      <c r="AB1086" s="1"/>
      <c r="AC1086" s="1"/>
    </row>
    <row r="1087" spans="1:29" ht="12.75">
      <c r="A1087" s="1"/>
      <c r="B1087" s="1"/>
      <c r="C1087" s="1"/>
      <c r="D1087" s="1"/>
      <c r="E1087" s="1"/>
      <c r="F1087" s="1"/>
      <c r="G1087" s="1"/>
      <c r="H1087" s="1"/>
      <c r="I1087" s="1"/>
      <c r="J1087" s="1"/>
      <c r="K1087" s="1"/>
      <c r="L1087" s="1"/>
      <c r="M1087" s="1"/>
      <c r="N1087" s="1"/>
      <c r="O1087" s="1"/>
      <c r="P1087" s="1"/>
      <c r="Q1087" s="1"/>
      <c r="R1087" s="1"/>
      <c r="S1087" s="1"/>
      <c r="T1087" s="1"/>
      <c r="U1087" s="1"/>
      <c r="V1087" s="1"/>
      <c r="W1087" s="1"/>
      <c r="X1087" s="1"/>
      <c r="Y1087" s="1"/>
      <c r="Z1087" s="1"/>
      <c r="AA1087" s="1"/>
      <c r="AB1087" s="1"/>
      <c r="AC1087" s="1"/>
    </row>
    <row r="1088" spans="1:29" ht="12.75">
      <c r="A1088" s="1"/>
      <c r="B1088" s="1"/>
      <c r="C1088" s="1"/>
      <c r="D1088" s="1"/>
      <c r="E1088" s="1"/>
      <c r="F1088" s="1"/>
      <c r="G1088" s="1"/>
      <c r="H1088" s="1"/>
      <c r="I1088" s="1"/>
      <c r="J1088" s="1"/>
      <c r="K1088" s="1"/>
      <c r="L1088" s="1"/>
      <c r="M1088" s="1"/>
      <c r="N1088" s="1"/>
      <c r="O1088" s="1"/>
      <c r="P1088" s="1"/>
      <c r="Q1088" s="1"/>
      <c r="R1088" s="1"/>
      <c r="S1088" s="1"/>
      <c r="T1088" s="1"/>
      <c r="U1088" s="1"/>
      <c r="V1088" s="1"/>
      <c r="W1088" s="1"/>
      <c r="X1088" s="1"/>
      <c r="Y1088" s="1"/>
      <c r="Z1088" s="1"/>
      <c r="AA1088" s="1"/>
      <c r="AB1088" s="1"/>
      <c r="AC1088" s="1"/>
    </row>
    <row r="1089" spans="1:29" ht="12.75">
      <c r="A1089" s="1"/>
      <c r="B1089" s="1"/>
      <c r="C1089" s="1"/>
      <c r="D1089" s="1"/>
      <c r="E1089" s="1"/>
      <c r="F1089" s="1"/>
      <c r="G1089" s="1"/>
      <c r="H1089" s="1"/>
      <c r="I1089" s="1"/>
      <c r="J1089" s="1"/>
      <c r="K1089" s="1"/>
      <c r="L1089" s="1"/>
      <c r="M1089" s="1"/>
      <c r="N1089" s="1"/>
      <c r="O1089" s="1"/>
      <c r="P1089" s="1"/>
      <c r="Q1089" s="1"/>
      <c r="R1089" s="1"/>
      <c r="S1089" s="1"/>
      <c r="T1089" s="1"/>
      <c r="U1089" s="1"/>
      <c r="V1089" s="1"/>
      <c r="W1089" s="1"/>
      <c r="X1089" s="1"/>
      <c r="Y1089" s="1"/>
      <c r="Z1089" s="1"/>
      <c r="AA1089" s="1"/>
      <c r="AB1089" s="1"/>
      <c r="AC1089" s="1"/>
    </row>
    <row r="1090" spans="1:29" ht="12.75">
      <c r="A1090" s="1"/>
      <c r="B1090" s="1"/>
      <c r="C1090" s="1"/>
      <c r="D1090" s="1"/>
      <c r="E1090" s="1"/>
      <c r="F1090" s="1"/>
      <c r="G1090" s="1"/>
      <c r="H1090" s="1"/>
      <c r="I1090" s="1"/>
      <c r="J1090" s="1"/>
      <c r="K1090" s="1"/>
      <c r="L1090" s="1"/>
      <c r="M1090" s="1"/>
      <c r="N1090" s="1"/>
      <c r="O1090" s="1"/>
      <c r="P1090" s="1"/>
      <c r="Q1090" s="1"/>
      <c r="R1090" s="1"/>
      <c r="S1090" s="1"/>
      <c r="T1090" s="1"/>
      <c r="U1090" s="1"/>
      <c r="V1090" s="1"/>
      <c r="W1090" s="1"/>
      <c r="X1090" s="1"/>
      <c r="Y1090" s="1"/>
      <c r="Z1090" s="1"/>
      <c r="AA1090" s="1"/>
      <c r="AB1090" s="1"/>
      <c r="AC1090" s="1"/>
    </row>
    <row r="1091" spans="1:29" ht="12.75">
      <c r="A1091" s="1"/>
      <c r="B1091" s="1"/>
      <c r="C1091" s="1"/>
      <c r="D1091" s="1"/>
      <c r="E1091" s="1"/>
      <c r="F1091" s="1"/>
      <c r="G1091" s="1"/>
      <c r="H1091" s="1"/>
      <c r="I1091" s="1"/>
      <c r="J1091" s="1"/>
      <c r="K1091" s="1"/>
      <c r="L1091" s="1"/>
      <c r="M1091" s="1"/>
      <c r="N1091" s="1"/>
      <c r="O1091" s="1"/>
      <c r="P1091" s="1"/>
      <c r="Q1091" s="1"/>
      <c r="R1091" s="1"/>
      <c r="S1091" s="1"/>
      <c r="T1091" s="1"/>
      <c r="U1091" s="1"/>
      <c r="V1091" s="1"/>
      <c r="W1091" s="1"/>
      <c r="X1091" s="1"/>
      <c r="Y1091" s="1"/>
      <c r="Z1091" s="1"/>
      <c r="AA1091" s="1"/>
      <c r="AB1091" s="1"/>
      <c r="AC1091" s="1"/>
    </row>
    <row r="1092" spans="1:29" ht="12.75">
      <c r="A1092" s="1"/>
      <c r="B1092" s="1"/>
      <c r="C1092" s="1"/>
      <c r="D1092" s="1"/>
      <c r="E1092" s="1"/>
      <c r="F1092" s="1"/>
      <c r="G1092" s="1"/>
      <c r="H1092" s="1"/>
      <c r="I1092" s="1"/>
      <c r="J1092" s="1"/>
      <c r="K1092" s="1"/>
      <c r="L1092" s="1"/>
      <c r="M1092" s="1"/>
      <c r="N1092" s="1"/>
      <c r="O1092" s="1"/>
      <c r="P1092" s="1"/>
      <c r="Q1092" s="1"/>
      <c r="R1092" s="1"/>
      <c r="S1092" s="1"/>
      <c r="T1092" s="1"/>
      <c r="U1092" s="1"/>
      <c r="V1092" s="1"/>
      <c r="W1092" s="1"/>
      <c r="X1092" s="1"/>
      <c r="Y1092" s="1"/>
      <c r="Z1092" s="1"/>
      <c r="AA1092" s="1"/>
      <c r="AB1092" s="1"/>
      <c r="AC1092" s="1"/>
    </row>
    <row r="1093" spans="1:29" ht="12.75">
      <c r="A1093" s="1"/>
      <c r="B1093" s="1"/>
      <c r="C1093" s="1"/>
      <c r="D1093" s="1"/>
      <c r="E1093" s="1"/>
      <c r="F1093" s="1"/>
      <c r="G1093" s="1"/>
      <c r="H1093" s="1"/>
      <c r="I1093" s="1"/>
      <c r="J1093" s="1"/>
      <c r="K1093" s="1"/>
      <c r="L1093" s="1"/>
      <c r="M1093" s="1"/>
      <c r="N1093" s="1"/>
      <c r="O1093" s="1"/>
      <c r="P1093" s="1"/>
      <c r="Q1093" s="1"/>
      <c r="R1093" s="1"/>
      <c r="S1093" s="1"/>
      <c r="T1093" s="1"/>
      <c r="U1093" s="1"/>
      <c r="V1093" s="1"/>
      <c r="W1093" s="1"/>
      <c r="X1093" s="1"/>
      <c r="Y1093" s="1"/>
      <c r="Z1093" s="1"/>
      <c r="AA1093" s="1"/>
      <c r="AB1093" s="1"/>
      <c r="AC1093" s="1"/>
    </row>
    <row r="1094" spans="1:29" ht="12.75">
      <c r="A1094" s="1"/>
      <c r="B1094" s="1"/>
      <c r="C1094" s="1"/>
      <c r="D1094" s="1"/>
      <c r="E1094" s="1"/>
      <c r="F1094" s="1"/>
      <c r="G1094" s="1"/>
      <c r="H1094" s="1"/>
      <c r="I1094" s="1"/>
      <c r="J1094" s="1"/>
      <c r="K1094" s="1"/>
      <c r="L1094" s="1"/>
      <c r="M1094" s="1"/>
      <c r="N1094" s="1"/>
      <c r="O1094" s="1"/>
      <c r="P1094" s="1"/>
      <c r="Q1094" s="1"/>
      <c r="R1094" s="1"/>
      <c r="S1094" s="1"/>
      <c r="T1094" s="1"/>
      <c r="U1094" s="1"/>
      <c r="V1094" s="1"/>
      <c r="W1094" s="1"/>
      <c r="X1094" s="1"/>
      <c r="Y1094" s="1"/>
      <c r="Z1094" s="1"/>
      <c r="AA1094" s="1"/>
      <c r="AB1094" s="1"/>
      <c r="AC1094" s="1"/>
    </row>
    <row r="1095" spans="1:29" ht="12.75">
      <c r="A1095" s="1"/>
      <c r="B1095" s="1"/>
      <c r="C1095" s="1"/>
      <c r="D1095" s="1"/>
      <c r="E1095" s="1"/>
      <c r="F1095" s="1"/>
      <c r="G1095" s="1"/>
      <c r="H1095" s="1"/>
      <c r="I1095" s="1"/>
      <c r="J1095" s="1"/>
      <c r="K1095" s="1"/>
      <c r="L1095" s="1"/>
      <c r="M1095" s="1"/>
      <c r="N1095" s="1"/>
      <c r="O1095" s="1"/>
      <c r="P1095" s="1"/>
      <c r="Q1095" s="1"/>
      <c r="R1095" s="1"/>
      <c r="S1095" s="1"/>
      <c r="T1095" s="1"/>
      <c r="U1095" s="1"/>
      <c r="V1095" s="1"/>
      <c r="W1095" s="1"/>
      <c r="X1095" s="1"/>
      <c r="Y1095" s="1"/>
      <c r="Z1095" s="1"/>
      <c r="AA1095" s="1"/>
      <c r="AB1095" s="1"/>
      <c r="AC1095" s="1"/>
    </row>
    <row r="1096" spans="1:29" ht="12.75">
      <c r="A1096" s="1"/>
      <c r="B1096" s="1"/>
      <c r="C1096" s="1"/>
      <c r="D1096" s="1"/>
      <c r="E1096" s="1"/>
      <c r="F1096" s="1"/>
      <c r="G1096" s="1"/>
      <c r="H1096" s="1"/>
      <c r="I1096" s="1"/>
      <c r="J1096" s="1"/>
      <c r="K1096" s="1"/>
      <c r="L1096" s="1"/>
      <c r="M1096" s="1"/>
      <c r="N1096" s="1"/>
      <c r="O1096" s="1"/>
      <c r="P1096" s="1"/>
      <c r="Q1096" s="1"/>
      <c r="R1096" s="1"/>
      <c r="S1096" s="1"/>
      <c r="T1096" s="1"/>
      <c r="U1096" s="1"/>
      <c r="V1096" s="1"/>
      <c r="W1096" s="1"/>
      <c r="X1096" s="1"/>
      <c r="Y1096" s="1"/>
      <c r="Z1096" s="1"/>
      <c r="AA1096" s="1"/>
      <c r="AB1096" s="1"/>
      <c r="AC1096" s="1"/>
    </row>
    <row r="1097" spans="1:29" ht="12.75">
      <c r="A1097" s="1"/>
      <c r="B1097" s="1"/>
      <c r="C1097" s="1"/>
      <c r="D1097" s="1"/>
      <c r="E1097" s="1"/>
      <c r="F1097" s="1"/>
      <c r="G1097" s="1"/>
      <c r="H1097" s="1"/>
      <c r="I1097" s="1"/>
      <c r="J1097" s="1"/>
      <c r="K1097" s="1"/>
      <c r="L1097" s="1"/>
      <c r="M1097" s="1"/>
      <c r="N1097" s="1"/>
      <c r="O1097" s="1"/>
      <c r="P1097" s="1"/>
      <c r="Q1097" s="1"/>
      <c r="R1097" s="1"/>
      <c r="S1097" s="1"/>
      <c r="T1097" s="1"/>
      <c r="U1097" s="1"/>
      <c r="V1097" s="1"/>
      <c r="W1097" s="1"/>
      <c r="X1097" s="1"/>
      <c r="Y1097" s="1"/>
      <c r="Z1097" s="1"/>
      <c r="AA1097" s="1"/>
      <c r="AB1097" s="1"/>
      <c r="AC1097" s="1"/>
    </row>
    <row r="1098" spans="1:29" ht="12.75">
      <c r="A1098" s="1"/>
      <c r="B1098" s="1"/>
      <c r="C1098" s="1"/>
      <c r="D1098" s="1"/>
      <c r="E1098" s="1"/>
      <c r="F1098" s="1"/>
      <c r="G1098" s="1"/>
      <c r="H1098" s="1"/>
      <c r="I1098" s="1"/>
      <c r="J1098" s="1"/>
      <c r="K1098" s="1"/>
      <c r="L1098" s="1"/>
      <c r="M1098" s="1"/>
      <c r="N1098" s="1"/>
      <c r="O1098" s="1"/>
      <c r="P1098" s="1"/>
      <c r="Q1098" s="1"/>
      <c r="R1098" s="1"/>
      <c r="S1098" s="1"/>
      <c r="T1098" s="1"/>
      <c r="U1098" s="1"/>
      <c r="V1098" s="1"/>
      <c r="W1098" s="1"/>
      <c r="X1098" s="1"/>
      <c r="Y1098" s="1"/>
      <c r="Z1098" s="1"/>
      <c r="AA1098" s="1"/>
      <c r="AB1098" s="1"/>
      <c r="AC1098" s="1"/>
    </row>
    <row r="1099" spans="1:29" ht="12.75">
      <c r="A1099" s="1"/>
      <c r="B1099" s="1"/>
      <c r="C1099" s="1"/>
      <c r="D1099" s="1"/>
      <c r="E1099" s="1"/>
      <c r="F1099" s="1"/>
      <c r="G1099" s="1"/>
      <c r="H1099" s="1"/>
      <c r="I1099" s="1"/>
      <c r="J1099" s="1"/>
      <c r="K1099" s="1"/>
      <c r="L1099" s="1"/>
      <c r="M1099" s="1"/>
      <c r="N1099" s="1"/>
      <c r="O1099" s="1"/>
      <c r="P1099" s="1"/>
      <c r="Q1099" s="1"/>
      <c r="R1099" s="1"/>
      <c r="S1099" s="1"/>
      <c r="T1099" s="1"/>
      <c r="U1099" s="1"/>
      <c r="V1099" s="1"/>
      <c r="W1099" s="1"/>
      <c r="X1099" s="1"/>
      <c r="Y1099" s="1"/>
      <c r="Z1099" s="1"/>
      <c r="AA1099" s="1"/>
      <c r="AB1099" s="1"/>
      <c r="AC1099" s="1"/>
    </row>
    <row r="1100" spans="1:29" ht="12.75">
      <c r="A1100" s="1"/>
      <c r="B1100" s="1"/>
      <c r="C1100" s="1"/>
      <c r="D1100" s="1"/>
      <c r="E1100" s="1"/>
      <c r="F1100" s="1"/>
      <c r="G1100" s="1"/>
      <c r="H1100" s="1"/>
      <c r="I1100" s="1"/>
      <c r="J1100" s="1"/>
      <c r="K1100" s="1"/>
      <c r="L1100" s="1"/>
      <c r="M1100" s="1"/>
      <c r="N1100" s="1"/>
      <c r="O1100" s="1"/>
      <c r="P1100" s="1"/>
      <c r="Q1100" s="1"/>
      <c r="R1100" s="1"/>
      <c r="S1100" s="1"/>
      <c r="T1100" s="1"/>
      <c r="U1100" s="1"/>
      <c r="V1100" s="1"/>
      <c r="W1100" s="1"/>
      <c r="X1100" s="1"/>
      <c r="Y1100" s="1"/>
      <c r="Z1100" s="1"/>
      <c r="AA1100" s="1"/>
      <c r="AB1100" s="1"/>
      <c r="AC1100" s="1"/>
    </row>
    <row r="1101" spans="1:29" ht="12.75">
      <c r="A1101" s="1"/>
      <c r="B1101" s="1"/>
      <c r="C1101" s="1"/>
      <c r="D1101" s="1"/>
      <c r="E1101" s="1"/>
      <c r="F1101" s="1"/>
      <c r="G1101" s="1"/>
      <c r="H1101" s="1"/>
      <c r="I1101" s="1"/>
      <c r="J1101" s="1"/>
      <c r="K1101" s="1"/>
      <c r="L1101" s="1"/>
      <c r="M1101" s="1"/>
      <c r="N1101" s="1"/>
      <c r="O1101" s="1"/>
      <c r="P1101" s="1"/>
      <c r="Q1101" s="1"/>
      <c r="R1101" s="1"/>
      <c r="S1101" s="1"/>
      <c r="T1101" s="1"/>
      <c r="U1101" s="1"/>
      <c r="V1101" s="1"/>
      <c r="W1101" s="1"/>
      <c r="X1101" s="1"/>
      <c r="Y1101" s="1"/>
      <c r="Z1101" s="1"/>
      <c r="AA1101" s="1"/>
      <c r="AB1101" s="1"/>
      <c r="AC1101" s="1"/>
    </row>
    <row r="1102" spans="1:29" ht="12.75">
      <c r="A1102" s="1"/>
      <c r="B1102" s="1"/>
      <c r="C1102" s="1"/>
      <c r="D1102" s="1"/>
      <c r="E1102" s="1"/>
      <c r="F1102" s="1"/>
      <c r="G1102" s="1"/>
      <c r="H1102" s="1"/>
      <c r="I1102" s="1"/>
      <c r="J1102" s="1"/>
      <c r="K1102" s="1"/>
      <c r="L1102" s="1"/>
      <c r="M1102" s="1"/>
      <c r="N1102" s="1"/>
      <c r="O1102" s="1"/>
      <c r="P1102" s="1"/>
      <c r="Q1102" s="1"/>
      <c r="R1102" s="1"/>
      <c r="S1102" s="1"/>
      <c r="T1102" s="1"/>
      <c r="U1102" s="1"/>
      <c r="V1102" s="1"/>
      <c r="W1102" s="1"/>
      <c r="X1102" s="1"/>
      <c r="Y1102" s="1"/>
      <c r="Z1102" s="1"/>
      <c r="AA1102" s="1"/>
      <c r="AB1102" s="1"/>
      <c r="AC1102" s="1"/>
    </row>
    <row r="1103" spans="1:29" ht="12.75">
      <c r="A1103" s="1"/>
      <c r="B1103" s="1"/>
      <c r="C1103" s="1"/>
      <c r="D1103" s="1"/>
      <c r="E1103" s="1"/>
      <c r="F1103" s="1"/>
      <c r="G1103" s="1"/>
      <c r="H1103" s="1"/>
      <c r="I1103" s="1"/>
      <c r="J1103" s="1"/>
      <c r="K1103" s="1"/>
      <c r="L1103" s="1"/>
      <c r="M1103" s="1"/>
      <c r="N1103" s="1"/>
      <c r="O1103" s="1"/>
      <c r="P1103" s="1"/>
      <c r="Q1103" s="1"/>
      <c r="R1103" s="1"/>
      <c r="S1103" s="1"/>
      <c r="T1103" s="1"/>
      <c r="U1103" s="1"/>
      <c r="V1103" s="1"/>
      <c r="W1103" s="1"/>
      <c r="X1103" s="1"/>
      <c r="Y1103" s="1"/>
      <c r="Z1103" s="1"/>
      <c r="AA1103" s="1"/>
      <c r="AB1103" s="1"/>
      <c r="AC1103" s="1"/>
    </row>
    <row r="1104" spans="1:29" ht="12.75">
      <c r="A1104" s="1"/>
      <c r="B1104" s="1"/>
      <c r="C1104" s="1"/>
      <c r="D1104" s="1"/>
      <c r="E1104" s="1"/>
      <c r="F1104" s="1"/>
      <c r="G1104" s="1"/>
      <c r="H1104" s="1"/>
      <c r="I1104" s="1"/>
      <c r="J1104" s="1"/>
      <c r="K1104" s="1"/>
      <c r="L1104" s="1"/>
      <c r="M1104" s="1"/>
      <c r="N1104" s="1"/>
      <c r="O1104" s="1"/>
      <c r="P1104" s="1"/>
      <c r="Q1104" s="1"/>
      <c r="R1104" s="1"/>
      <c r="S1104" s="1"/>
      <c r="T1104" s="1"/>
      <c r="U1104" s="1"/>
      <c r="V1104" s="1"/>
      <c r="W1104" s="1"/>
      <c r="X1104" s="1"/>
      <c r="Y1104" s="1"/>
      <c r="Z1104" s="1"/>
      <c r="AA1104" s="1"/>
      <c r="AB1104" s="1"/>
      <c r="AC1104" s="1"/>
    </row>
    <row r="1105" spans="1:29" ht="12.75">
      <c r="A1105" s="1"/>
      <c r="B1105" s="1"/>
      <c r="C1105" s="1"/>
      <c r="D1105" s="1"/>
      <c r="E1105" s="1"/>
      <c r="F1105" s="1"/>
      <c r="G1105" s="1"/>
      <c r="H1105" s="1"/>
      <c r="I1105" s="1"/>
      <c r="J1105" s="1"/>
      <c r="K1105" s="1"/>
      <c r="L1105" s="1"/>
      <c r="M1105" s="1"/>
      <c r="N1105" s="1"/>
      <c r="O1105" s="1"/>
      <c r="P1105" s="1"/>
      <c r="Q1105" s="1"/>
      <c r="R1105" s="1"/>
      <c r="S1105" s="1"/>
      <c r="T1105" s="1"/>
      <c r="U1105" s="1"/>
      <c r="V1105" s="1"/>
      <c r="W1105" s="1"/>
      <c r="X1105" s="1"/>
      <c r="Y1105" s="1"/>
      <c r="Z1105" s="1"/>
      <c r="AA1105" s="1"/>
      <c r="AB1105" s="1"/>
      <c r="AC1105" s="1"/>
    </row>
    <row r="1106" spans="1:29" ht="12.75">
      <c r="A1106" s="1"/>
      <c r="B1106" s="1"/>
      <c r="C1106" s="1"/>
      <c r="D1106" s="1"/>
      <c r="E1106" s="1"/>
      <c r="F1106" s="1"/>
      <c r="G1106" s="1"/>
      <c r="H1106" s="1"/>
      <c r="I1106" s="1"/>
      <c r="J1106" s="1"/>
      <c r="K1106" s="1"/>
      <c r="L1106" s="1"/>
      <c r="M1106" s="1"/>
      <c r="N1106" s="1"/>
      <c r="O1106" s="1"/>
      <c r="P1106" s="1"/>
      <c r="Q1106" s="1"/>
      <c r="R1106" s="1"/>
      <c r="S1106" s="1"/>
      <c r="T1106" s="1"/>
      <c r="U1106" s="1"/>
      <c r="V1106" s="1"/>
      <c r="W1106" s="1"/>
      <c r="X1106" s="1"/>
      <c r="Y1106" s="1"/>
      <c r="Z1106" s="1"/>
      <c r="AA1106" s="1"/>
      <c r="AB1106" s="1"/>
      <c r="AC1106" s="1"/>
    </row>
    <row r="1107" spans="1:29" ht="12.75">
      <c r="A1107" s="1"/>
      <c r="B1107" s="1"/>
      <c r="C1107" s="1"/>
      <c r="D1107" s="1"/>
      <c r="E1107" s="1"/>
      <c r="F1107" s="1"/>
      <c r="G1107" s="1"/>
      <c r="H1107" s="1"/>
      <c r="I1107" s="1"/>
      <c r="J1107" s="1"/>
      <c r="K1107" s="1"/>
      <c r="L1107" s="1"/>
      <c r="M1107" s="1"/>
      <c r="N1107" s="1"/>
      <c r="O1107" s="1"/>
      <c r="P1107" s="1"/>
      <c r="Q1107" s="1"/>
      <c r="R1107" s="1"/>
      <c r="S1107" s="1"/>
      <c r="T1107" s="1"/>
      <c r="U1107" s="1"/>
      <c r="V1107" s="1"/>
      <c r="W1107" s="1"/>
      <c r="X1107" s="1"/>
      <c r="Y1107" s="1"/>
      <c r="Z1107" s="1"/>
      <c r="AA1107" s="1"/>
      <c r="AB1107" s="1"/>
      <c r="AC1107" s="1"/>
    </row>
    <row r="1108" spans="1:29" ht="12.75">
      <c r="A1108" s="1"/>
      <c r="B1108" s="1"/>
      <c r="C1108" s="1"/>
      <c r="D1108" s="1"/>
      <c r="E1108" s="1"/>
      <c r="F1108" s="1"/>
      <c r="G1108" s="1"/>
      <c r="H1108" s="1"/>
      <c r="I1108" s="1"/>
      <c r="J1108" s="1"/>
      <c r="K1108" s="1"/>
      <c r="L1108" s="1"/>
      <c r="M1108" s="1"/>
      <c r="N1108" s="1"/>
      <c r="O1108" s="1"/>
      <c r="P1108" s="1"/>
      <c r="Q1108" s="1"/>
      <c r="R1108" s="1"/>
      <c r="S1108" s="1"/>
      <c r="T1108" s="1"/>
      <c r="U1108" s="1"/>
      <c r="V1108" s="1"/>
      <c r="W1108" s="1"/>
      <c r="X1108" s="1"/>
      <c r="Y1108" s="1"/>
      <c r="Z1108" s="1"/>
      <c r="AA1108" s="1"/>
      <c r="AB1108" s="1"/>
      <c r="AC1108" s="1"/>
    </row>
    <row r="1109" spans="1:29" ht="12.75">
      <c r="A1109" s="1"/>
      <c r="B1109" s="1"/>
      <c r="C1109" s="1"/>
      <c r="D1109" s="1"/>
      <c r="E1109" s="1"/>
      <c r="F1109" s="1"/>
      <c r="G1109" s="1"/>
      <c r="H1109" s="1"/>
      <c r="I1109" s="1"/>
      <c r="J1109" s="1"/>
      <c r="K1109" s="1"/>
      <c r="L1109" s="1"/>
      <c r="M1109" s="1"/>
      <c r="N1109" s="1"/>
      <c r="O1109" s="1"/>
      <c r="P1109" s="1"/>
      <c r="Q1109" s="1"/>
      <c r="R1109" s="1"/>
      <c r="S1109" s="1"/>
      <c r="T1109" s="1"/>
      <c r="U1109" s="1"/>
      <c r="V1109" s="1"/>
      <c r="W1109" s="1"/>
      <c r="X1109" s="1"/>
      <c r="Y1109" s="1"/>
      <c r="Z1109" s="1"/>
      <c r="AA1109" s="1"/>
      <c r="AB1109" s="1"/>
      <c r="AC1109" s="1"/>
    </row>
    <row r="1110" spans="1:29" ht="12.75">
      <c r="A1110" s="1"/>
      <c r="B1110" s="1"/>
      <c r="C1110" s="1"/>
      <c r="D1110" s="1"/>
      <c r="E1110" s="1"/>
      <c r="F1110" s="1"/>
      <c r="G1110" s="1"/>
      <c r="H1110" s="1"/>
      <c r="I1110" s="1"/>
      <c r="J1110" s="1"/>
      <c r="K1110" s="1"/>
      <c r="L1110" s="1"/>
      <c r="M1110" s="1"/>
      <c r="N1110" s="1"/>
      <c r="O1110" s="1"/>
      <c r="P1110" s="1"/>
      <c r="Q1110" s="1"/>
      <c r="R1110" s="1"/>
      <c r="S1110" s="1"/>
      <c r="T1110" s="1"/>
      <c r="U1110" s="1"/>
      <c r="V1110" s="1"/>
      <c r="W1110" s="1"/>
      <c r="X1110" s="1"/>
      <c r="Y1110" s="1"/>
      <c r="Z1110" s="1"/>
      <c r="AA1110" s="1"/>
      <c r="AB1110" s="1"/>
      <c r="AC1110" s="1"/>
    </row>
    <row r="1111" spans="1:29" ht="12.75">
      <c r="A1111" s="1"/>
      <c r="B1111" s="1"/>
      <c r="C1111" s="1"/>
      <c r="D1111" s="1"/>
      <c r="E1111" s="1"/>
      <c r="F1111" s="1"/>
      <c r="G1111" s="1"/>
      <c r="H1111" s="1"/>
      <c r="I1111" s="1"/>
      <c r="J1111" s="1"/>
      <c r="K1111" s="1"/>
      <c r="L1111" s="1"/>
      <c r="M1111" s="1"/>
      <c r="N1111" s="1"/>
      <c r="O1111" s="1"/>
      <c r="P1111" s="1"/>
      <c r="Q1111" s="1"/>
      <c r="R1111" s="1"/>
      <c r="S1111" s="1"/>
      <c r="T1111" s="1"/>
      <c r="U1111" s="1"/>
      <c r="V1111" s="1"/>
      <c r="W1111" s="1"/>
      <c r="X1111" s="1"/>
      <c r="Y1111" s="1"/>
      <c r="Z1111" s="1"/>
      <c r="AA1111" s="1"/>
      <c r="AB1111" s="1"/>
      <c r="AC1111" s="1"/>
    </row>
    <row r="1112" spans="1:29" ht="12.75">
      <c r="A1112" s="1"/>
      <c r="B1112" s="1"/>
      <c r="C1112" s="1"/>
      <c r="D1112" s="1"/>
      <c r="E1112" s="1"/>
      <c r="F1112" s="1"/>
      <c r="G1112" s="1"/>
      <c r="H1112" s="1"/>
      <c r="I1112" s="1"/>
      <c r="J1112" s="1"/>
      <c r="K1112" s="1"/>
      <c r="L1112" s="1"/>
      <c r="M1112" s="1"/>
      <c r="N1112" s="1"/>
      <c r="O1112" s="1"/>
      <c r="P1112" s="1"/>
      <c r="Q1112" s="1"/>
      <c r="R1112" s="1"/>
      <c r="S1112" s="1"/>
      <c r="T1112" s="1"/>
      <c r="U1112" s="1"/>
      <c r="V1112" s="1"/>
      <c r="W1112" s="1"/>
      <c r="X1112" s="1"/>
      <c r="Y1112" s="1"/>
      <c r="Z1112" s="1"/>
      <c r="AA1112" s="1"/>
      <c r="AB1112" s="1"/>
      <c r="AC1112" s="1"/>
    </row>
    <row r="1113" spans="1:29" ht="12.75">
      <c r="A1113" s="1"/>
      <c r="B1113" s="1"/>
      <c r="C1113" s="1"/>
      <c r="D1113" s="1"/>
      <c r="E1113" s="1"/>
      <c r="F1113" s="1"/>
      <c r="G1113" s="1"/>
      <c r="H1113" s="1"/>
      <c r="I1113" s="1"/>
      <c r="J1113" s="1"/>
      <c r="K1113" s="1"/>
      <c r="L1113" s="1"/>
      <c r="M1113" s="1"/>
      <c r="N1113" s="1"/>
      <c r="O1113" s="1"/>
      <c r="P1113" s="1"/>
      <c r="Q1113" s="1"/>
      <c r="R1113" s="1"/>
      <c r="S1113" s="1"/>
      <c r="T1113" s="1"/>
      <c r="U1113" s="1"/>
      <c r="V1113" s="1"/>
      <c r="W1113" s="1"/>
      <c r="X1113" s="1"/>
      <c r="Y1113" s="1"/>
      <c r="Z1113" s="1"/>
      <c r="AA1113" s="1"/>
      <c r="AB1113" s="1"/>
      <c r="AC1113" s="1"/>
    </row>
    <row r="1114" spans="1:29" ht="12.75">
      <c r="A1114" s="1"/>
      <c r="B1114" s="1"/>
      <c r="C1114" s="1"/>
      <c r="D1114" s="1"/>
      <c r="E1114" s="1"/>
      <c r="F1114" s="1"/>
      <c r="G1114" s="1"/>
      <c r="H1114" s="1"/>
      <c r="I1114" s="1"/>
      <c r="J1114" s="1"/>
      <c r="K1114" s="1"/>
      <c r="L1114" s="1"/>
      <c r="M1114" s="1"/>
      <c r="N1114" s="1"/>
      <c r="O1114" s="1"/>
      <c r="P1114" s="1"/>
      <c r="Q1114" s="1"/>
      <c r="R1114" s="1"/>
      <c r="S1114" s="1"/>
      <c r="T1114" s="1"/>
      <c r="U1114" s="1"/>
      <c r="V1114" s="1"/>
      <c r="W1114" s="1"/>
      <c r="X1114" s="1"/>
      <c r="Y1114" s="1"/>
      <c r="Z1114" s="1"/>
      <c r="AA1114" s="1"/>
      <c r="AB1114" s="1"/>
      <c r="AC1114" s="1"/>
    </row>
    <row r="1115" spans="1:29" ht="12.75">
      <c r="A1115" s="1"/>
      <c r="B1115" s="1"/>
      <c r="C1115" s="1"/>
      <c r="D1115" s="1"/>
      <c r="E1115" s="1"/>
      <c r="F1115" s="1"/>
      <c r="G1115" s="1"/>
      <c r="H1115" s="1"/>
      <c r="I1115" s="1"/>
      <c r="J1115" s="1"/>
      <c r="K1115" s="1"/>
      <c r="L1115" s="1"/>
      <c r="M1115" s="1"/>
      <c r="N1115" s="1"/>
      <c r="O1115" s="1"/>
      <c r="P1115" s="1"/>
      <c r="Q1115" s="1"/>
      <c r="R1115" s="1"/>
      <c r="S1115" s="1"/>
      <c r="T1115" s="1"/>
      <c r="U1115" s="1"/>
      <c r="V1115" s="1"/>
      <c r="W1115" s="1"/>
      <c r="X1115" s="1"/>
      <c r="Y1115" s="1"/>
      <c r="Z1115" s="1"/>
      <c r="AA1115" s="1"/>
      <c r="AB1115" s="1"/>
      <c r="AC1115" s="1"/>
    </row>
    <row r="1116" spans="1:29" ht="12.75">
      <c r="A1116" s="1"/>
      <c r="B1116" s="1"/>
      <c r="C1116" s="1"/>
      <c r="D1116" s="1"/>
      <c r="E1116" s="1"/>
      <c r="F1116" s="1"/>
      <c r="G1116" s="1"/>
      <c r="H1116" s="1"/>
      <c r="I1116" s="1"/>
      <c r="J1116" s="1"/>
      <c r="K1116" s="1"/>
      <c r="L1116" s="1"/>
      <c r="M1116" s="1"/>
      <c r="N1116" s="1"/>
      <c r="O1116" s="1"/>
      <c r="P1116" s="1"/>
      <c r="Q1116" s="1"/>
      <c r="R1116" s="1"/>
      <c r="S1116" s="1"/>
      <c r="T1116" s="1"/>
      <c r="U1116" s="1"/>
      <c r="V1116" s="1"/>
      <c r="W1116" s="1"/>
      <c r="X1116" s="1"/>
      <c r="Y1116" s="1"/>
      <c r="Z1116" s="1"/>
      <c r="AA1116" s="1"/>
      <c r="AB1116" s="1"/>
      <c r="AC1116" s="1"/>
    </row>
    <row r="1117" spans="1:29" ht="12.75">
      <c r="A1117" s="1"/>
      <c r="B1117" s="1"/>
      <c r="C1117" s="1"/>
      <c r="D1117" s="1"/>
      <c r="E1117" s="1"/>
      <c r="F1117" s="1"/>
      <c r="G1117" s="1"/>
      <c r="H1117" s="1"/>
      <c r="I1117" s="1"/>
      <c r="J1117" s="1"/>
      <c r="K1117" s="1"/>
      <c r="L1117" s="1"/>
      <c r="M1117" s="1"/>
      <c r="N1117" s="1"/>
      <c r="O1117" s="1"/>
      <c r="P1117" s="1"/>
      <c r="Q1117" s="1"/>
      <c r="R1117" s="1"/>
      <c r="S1117" s="1"/>
      <c r="T1117" s="1"/>
      <c r="U1117" s="1"/>
      <c r="V1117" s="1"/>
      <c r="W1117" s="1"/>
      <c r="X1117" s="1"/>
      <c r="Y1117" s="1"/>
      <c r="Z1117" s="1"/>
      <c r="AA1117" s="1"/>
      <c r="AB1117" s="1"/>
      <c r="AC1117" s="1"/>
    </row>
    <row r="1118" spans="1:29" ht="12.75">
      <c r="A1118" s="1"/>
      <c r="B1118" s="1"/>
      <c r="C1118" s="1"/>
      <c r="D1118" s="1"/>
      <c r="E1118" s="1"/>
      <c r="F1118" s="1"/>
      <c r="G1118" s="1"/>
      <c r="H1118" s="1"/>
      <c r="I1118" s="1"/>
      <c r="J1118" s="1"/>
      <c r="K1118" s="1"/>
      <c r="L1118" s="1"/>
      <c r="M1118" s="1"/>
      <c r="N1118" s="1"/>
      <c r="O1118" s="1"/>
      <c r="P1118" s="1"/>
      <c r="Q1118" s="1"/>
      <c r="R1118" s="1"/>
      <c r="S1118" s="1"/>
      <c r="T1118" s="1"/>
      <c r="U1118" s="1"/>
      <c r="V1118" s="1"/>
      <c r="W1118" s="1"/>
      <c r="X1118" s="1"/>
      <c r="Y1118" s="1"/>
      <c r="Z1118" s="1"/>
      <c r="AA1118" s="1"/>
      <c r="AB1118" s="1"/>
      <c r="AC1118" s="1"/>
    </row>
    <row r="1119" spans="1:29" ht="12.75">
      <c r="A1119" s="1"/>
      <c r="B1119" s="1"/>
      <c r="C1119" s="1"/>
      <c r="D1119" s="1"/>
      <c r="E1119" s="1"/>
      <c r="F1119" s="1"/>
      <c r="G1119" s="1"/>
      <c r="H1119" s="1"/>
      <c r="I1119" s="1"/>
      <c r="J1119" s="1"/>
      <c r="K1119" s="1"/>
      <c r="L1119" s="1"/>
      <c r="M1119" s="1"/>
      <c r="N1119" s="1"/>
      <c r="O1119" s="1"/>
      <c r="P1119" s="1"/>
      <c r="Q1119" s="1"/>
      <c r="R1119" s="1"/>
      <c r="S1119" s="1"/>
      <c r="T1119" s="1"/>
      <c r="U1119" s="1"/>
      <c r="V1119" s="1"/>
      <c r="W1119" s="1"/>
      <c r="X1119" s="1"/>
      <c r="Y1119" s="1"/>
      <c r="Z1119" s="1"/>
      <c r="AA1119" s="1"/>
      <c r="AB1119" s="1"/>
      <c r="AC1119" s="1"/>
    </row>
    <row r="1120" spans="1:29" ht="12.75">
      <c r="A1120" s="1"/>
      <c r="B1120" s="1"/>
      <c r="C1120" s="1"/>
      <c r="D1120" s="1"/>
      <c r="E1120" s="1"/>
      <c r="F1120" s="1"/>
      <c r="G1120" s="1"/>
      <c r="H1120" s="1"/>
      <c r="I1120" s="1"/>
      <c r="J1120" s="1"/>
      <c r="K1120" s="1"/>
      <c r="L1120" s="1"/>
      <c r="M1120" s="1"/>
      <c r="N1120" s="1"/>
      <c r="O1120" s="1"/>
      <c r="P1120" s="1"/>
      <c r="Q1120" s="1"/>
      <c r="R1120" s="1"/>
      <c r="S1120" s="1"/>
      <c r="T1120" s="1"/>
      <c r="U1120" s="1"/>
      <c r="V1120" s="1"/>
      <c r="W1120" s="1"/>
      <c r="X1120" s="1"/>
      <c r="Y1120" s="1"/>
      <c r="Z1120" s="1"/>
      <c r="AA1120" s="1"/>
      <c r="AB1120" s="1"/>
      <c r="AC1120" s="1"/>
    </row>
    <row r="1121" spans="1:29" ht="12.75">
      <c r="A1121" s="1"/>
      <c r="B1121" s="1"/>
      <c r="C1121" s="1"/>
      <c r="D1121" s="1"/>
      <c r="E1121" s="1"/>
      <c r="F1121" s="1"/>
      <c r="G1121" s="1"/>
      <c r="H1121" s="1"/>
      <c r="I1121" s="1"/>
      <c r="J1121" s="1"/>
      <c r="K1121" s="1"/>
      <c r="L1121" s="1"/>
      <c r="M1121" s="1"/>
      <c r="N1121" s="1"/>
      <c r="O1121" s="1"/>
      <c r="P1121" s="1"/>
      <c r="Q1121" s="1"/>
      <c r="R1121" s="1"/>
      <c r="S1121" s="1"/>
      <c r="T1121" s="1"/>
      <c r="U1121" s="1"/>
      <c r="V1121" s="1"/>
      <c r="W1121" s="1"/>
      <c r="X1121" s="1"/>
      <c r="Y1121" s="1"/>
      <c r="Z1121" s="1"/>
      <c r="AA1121" s="1"/>
      <c r="AB1121" s="1"/>
      <c r="AC1121" s="1"/>
    </row>
    <row r="1122" spans="1:29" ht="12.75">
      <c r="A1122" s="1"/>
      <c r="B1122" s="1"/>
      <c r="C1122" s="1"/>
      <c r="D1122" s="1"/>
      <c r="E1122" s="1"/>
      <c r="F1122" s="1"/>
      <c r="G1122" s="1"/>
      <c r="H1122" s="1"/>
      <c r="I1122" s="1"/>
      <c r="J1122" s="1"/>
      <c r="K1122" s="1"/>
      <c r="L1122" s="1"/>
      <c r="M1122" s="1"/>
      <c r="N1122" s="1"/>
      <c r="O1122" s="1"/>
      <c r="P1122" s="1"/>
      <c r="Q1122" s="1"/>
      <c r="R1122" s="1"/>
      <c r="S1122" s="1"/>
      <c r="T1122" s="1"/>
      <c r="U1122" s="1"/>
      <c r="V1122" s="1"/>
      <c r="W1122" s="1"/>
      <c r="X1122" s="1"/>
      <c r="Y1122" s="1"/>
      <c r="Z1122" s="1"/>
      <c r="AA1122" s="1"/>
      <c r="AB1122" s="1"/>
      <c r="AC1122" s="1"/>
    </row>
    <row r="1123" spans="1:29" ht="12.75">
      <c r="A1123" s="1"/>
      <c r="B1123" s="1"/>
      <c r="C1123" s="1"/>
      <c r="D1123" s="1"/>
      <c r="E1123" s="1"/>
      <c r="F1123" s="1"/>
      <c r="G1123" s="1"/>
      <c r="H1123" s="1"/>
      <c r="I1123" s="1"/>
      <c r="J1123" s="1"/>
      <c r="K1123" s="1"/>
      <c r="L1123" s="1"/>
      <c r="M1123" s="1"/>
      <c r="N1123" s="1"/>
      <c r="O1123" s="1"/>
      <c r="P1123" s="1"/>
      <c r="Q1123" s="1"/>
      <c r="R1123" s="1"/>
      <c r="S1123" s="1"/>
      <c r="T1123" s="1"/>
      <c r="U1123" s="1"/>
      <c r="V1123" s="1"/>
      <c r="W1123" s="1"/>
      <c r="X1123" s="1"/>
      <c r="Y1123" s="1"/>
      <c r="Z1123" s="1"/>
      <c r="AA1123" s="1"/>
      <c r="AB1123" s="1"/>
      <c r="AC1123" s="1"/>
    </row>
    <row r="1124" spans="1:29" ht="12.75">
      <c r="A1124" s="1"/>
      <c r="B1124" s="1"/>
      <c r="C1124" s="1"/>
      <c r="D1124" s="1"/>
      <c r="E1124" s="1"/>
      <c r="F1124" s="1"/>
      <c r="G1124" s="1"/>
      <c r="H1124" s="1"/>
      <c r="I1124" s="1"/>
      <c r="J1124" s="1"/>
      <c r="K1124" s="1"/>
      <c r="L1124" s="1"/>
      <c r="M1124" s="1"/>
      <c r="N1124" s="1"/>
      <c r="O1124" s="1"/>
      <c r="P1124" s="1"/>
      <c r="Q1124" s="1"/>
      <c r="R1124" s="1"/>
      <c r="S1124" s="1"/>
      <c r="T1124" s="1"/>
      <c r="U1124" s="1"/>
      <c r="V1124" s="1"/>
      <c r="W1124" s="1"/>
      <c r="X1124" s="1"/>
      <c r="Y1124" s="1"/>
      <c r="Z1124" s="1"/>
      <c r="AA1124" s="1"/>
      <c r="AB1124" s="1"/>
      <c r="AC1124" s="1"/>
    </row>
    <row r="1125" spans="1:29" ht="12.75">
      <c r="A1125" s="1"/>
      <c r="B1125" s="1"/>
      <c r="C1125" s="1"/>
      <c r="D1125" s="1"/>
      <c r="E1125" s="1"/>
      <c r="F1125" s="1"/>
      <c r="G1125" s="1"/>
      <c r="H1125" s="1"/>
      <c r="I1125" s="1"/>
      <c r="J1125" s="1"/>
      <c r="K1125" s="1"/>
      <c r="L1125" s="1"/>
      <c r="M1125" s="1"/>
      <c r="N1125" s="1"/>
      <c r="O1125" s="1"/>
      <c r="P1125" s="1"/>
      <c r="Q1125" s="1"/>
      <c r="R1125" s="1"/>
      <c r="S1125" s="1"/>
      <c r="T1125" s="1"/>
      <c r="U1125" s="1"/>
      <c r="V1125" s="1"/>
      <c r="W1125" s="1"/>
      <c r="X1125" s="1"/>
      <c r="Y1125" s="1"/>
      <c r="Z1125" s="1"/>
      <c r="AA1125" s="1"/>
      <c r="AB1125" s="1"/>
      <c r="AC1125" s="1"/>
    </row>
    <row r="1126" spans="1:29" ht="12.75">
      <c r="A1126" s="1"/>
      <c r="B1126" s="1"/>
      <c r="C1126" s="1"/>
      <c r="D1126" s="1"/>
      <c r="E1126" s="1"/>
      <c r="F1126" s="1"/>
      <c r="G1126" s="1"/>
      <c r="H1126" s="1"/>
      <c r="I1126" s="1"/>
      <c r="J1126" s="1"/>
      <c r="K1126" s="1"/>
      <c r="L1126" s="1"/>
      <c r="M1126" s="1"/>
      <c r="N1126" s="1"/>
      <c r="O1126" s="1"/>
      <c r="P1126" s="1"/>
      <c r="Q1126" s="1"/>
      <c r="R1126" s="1"/>
      <c r="S1126" s="1"/>
      <c r="T1126" s="1"/>
      <c r="U1126" s="1"/>
      <c r="V1126" s="1"/>
      <c r="W1126" s="1"/>
      <c r="X1126" s="1"/>
      <c r="Y1126" s="1"/>
      <c r="Z1126" s="1"/>
      <c r="AA1126" s="1"/>
      <c r="AB1126" s="1"/>
      <c r="AC1126" s="1"/>
    </row>
    <row r="1127" spans="1:29" ht="12.75">
      <c r="A1127" s="1"/>
      <c r="B1127" s="1"/>
      <c r="C1127" s="1"/>
      <c r="D1127" s="1"/>
      <c r="E1127" s="1"/>
      <c r="F1127" s="1"/>
      <c r="G1127" s="1"/>
      <c r="H1127" s="1"/>
      <c r="I1127" s="1"/>
      <c r="J1127" s="1"/>
      <c r="K1127" s="1"/>
      <c r="L1127" s="1"/>
      <c r="M1127" s="1"/>
      <c r="N1127" s="1"/>
      <c r="O1127" s="1"/>
      <c r="P1127" s="1"/>
      <c r="Q1127" s="1"/>
      <c r="R1127" s="1"/>
      <c r="S1127" s="1"/>
      <c r="T1127" s="1"/>
      <c r="U1127" s="1"/>
      <c r="V1127" s="1"/>
      <c r="W1127" s="1"/>
      <c r="X1127" s="1"/>
      <c r="Y1127" s="1"/>
      <c r="Z1127" s="1"/>
      <c r="AA1127" s="1"/>
      <c r="AB1127" s="1"/>
      <c r="AC1127" s="1"/>
    </row>
    <row r="1128" spans="1:29" ht="12.75">
      <c r="A1128" s="1"/>
      <c r="B1128" s="1"/>
      <c r="C1128" s="1"/>
      <c r="D1128" s="1"/>
      <c r="E1128" s="1"/>
      <c r="F1128" s="1"/>
      <c r="G1128" s="1"/>
      <c r="H1128" s="1"/>
      <c r="I1128" s="1"/>
      <c r="J1128" s="1"/>
      <c r="K1128" s="1"/>
      <c r="L1128" s="1"/>
      <c r="M1128" s="1"/>
      <c r="N1128" s="1"/>
      <c r="O1128" s="1"/>
      <c r="P1128" s="1"/>
      <c r="Q1128" s="1"/>
      <c r="R1128" s="1"/>
      <c r="S1128" s="1"/>
      <c r="T1128" s="1"/>
      <c r="U1128" s="1"/>
      <c r="V1128" s="1"/>
      <c r="W1128" s="1"/>
      <c r="X1128" s="1"/>
      <c r="Y1128" s="1"/>
      <c r="Z1128" s="1"/>
      <c r="AA1128" s="1"/>
      <c r="AB1128" s="1"/>
      <c r="AC1128" s="1"/>
    </row>
    <row r="1129" spans="1:29" ht="12.75">
      <c r="A1129" s="1"/>
      <c r="B1129" s="1"/>
      <c r="C1129" s="1"/>
      <c r="D1129" s="1"/>
      <c r="E1129" s="1"/>
      <c r="F1129" s="1"/>
      <c r="G1129" s="1"/>
      <c r="H1129" s="1"/>
      <c r="I1129" s="1"/>
      <c r="J1129" s="1"/>
      <c r="K1129" s="1"/>
      <c r="L1129" s="1"/>
      <c r="M1129" s="1"/>
      <c r="N1129" s="1"/>
      <c r="O1129" s="1"/>
      <c r="P1129" s="1"/>
      <c r="Q1129" s="1"/>
      <c r="R1129" s="1"/>
      <c r="S1129" s="1"/>
      <c r="T1129" s="1"/>
      <c r="U1129" s="1"/>
      <c r="V1129" s="1"/>
      <c r="W1129" s="1"/>
      <c r="X1129" s="1"/>
      <c r="Y1129" s="1"/>
      <c r="Z1129" s="1"/>
      <c r="AA1129" s="1"/>
      <c r="AB1129" s="1"/>
      <c r="AC1129" s="1"/>
    </row>
    <row r="1130" spans="1:29" ht="12.75">
      <c r="A1130" s="1"/>
      <c r="B1130" s="1"/>
      <c r="C1130" s="1"/>
      <c r="D1130" s="1"/>
      <c r="E1130" s="1"/>
      <c r="F1130" s="1"/>
      <c r="G1130" s="1"/>
      <c r="H1130" s="1"/>
      <c r="I1130" s="1"/>
      <c r="J1130" s="1"/>
      <c r="K1130" s="1"/>
      <c r="L1130" s="1"/>
      <c r="M1130" s="1"/>
      <c r="N1130" s="1"/>
      <c r="O1130" s="1"/>
      <c r="P1130" s="1"/>
      <c r="Q1130" s="1"/>
      <c r="R1130" s="1"/>
      <c r="S1130" s="1"/>
      <c r="T1130" s="1"/>
      <c r="U1130" s="1"/>
      <c r="V1130" s="1"/>
      <c r="W1130" s="1"/>
      <c r="X1130" s="1"/>
      <c r="Y1130" s="1"/>
      <c r="Z1130" s="1"/>
      <c r="AA1130" s="1"/>
      <c r="AB1130" s="1"/>
      <c r="AC1130" s="1"/>
    </row>
    <row r="1131" spans="1:29" ht="12.75">
      <c r="A1131" s="1"/>
      <c r="B1131" s="1"/>
      <c r="C1131" s="1"/>
      <c r="D1131" s="1"/>
      <c r="E1131" s="1"/>
      <c r="F1131" s="1"/>
      <c r="G1131" s="1"/>
      <c r="H1131" s="1"/>
      <c r="I1131" s="1"/>
      <c r="J1131" s="1"/>
      <c r="K1131" s="1"/>
      <c r="L1131" s="1"/>
      <c r="M1131" s="1"/>
      <c r="N1131" s="1"/>
      <c r="O1131" s="1"/>
      <c r="P1131" s="1"/>
      <c r="Q1131" s="1"/>
      <c r="R1131" s="1"/>
      <c r="S1131" s="1"/>
      <c r="T1131" s="1"/>
      <c r="U1131" s="1"/>
      <c r="V1131" s="1"/>
      <c r="W1131" s="1"/>
      <c r="X1131" s="1"/>
      <c r="Y1131" s="1"/>
      <c r="Z1131" s="1"/>
      <c r="AA1131" s="1"/>
      <c r="AB1131" s="1"/>
      <c r="AC1131" s="1"/>
    </row>
    <row r="1132" spans="1:29" ht="12.75">
      <c r="A1132" s="1"/>
      <c r="B1132" s="1"/>
      <c r="C1132" s="1"/>
      <c r="D1132" s="1"/>
      <c r="E1132" s="1"/>
      <c r="F1132" s="1"/>
      <c r="G1132" s="1"/>
      <c r="H1132" s="1"/>
      <c r="I1132" s="1"/>
      <c r="J1132" s="1"/>
      <c r="K1132" s="1"/>
      <c r="L1132" s="1"/>
      <c r="M1132" s="1"/>
      <c r="N1132" s="1"/>
      <c r="O1132" s="1"/>
      <c r="P1132" s="1"/>
      <c r="Q1132" s="1"/>
      <c r="R1132" s="1"/>
      <c r="S1132" s="1"/>
      <c r="T1132" s="1"/>
      <c r="U1132" s="1"/>
      <c r="V1132" s="1"/>
      <c r="W1132" s="1"/>
      <c r="X1132" s="1"/>
      <c r="Y1132" s="1"/>
      <c r="Z1132" s="1"/>
      <c r="AA1132" s="1"/>
      <c r="AB1132" s="1"/>
      <c r="AC1132" s="1"/>
    </row>
    <row r="1133" spans="1:29" ht="12.75">
      <c r="A1133" s="1"/>
      <c r="B1133" s="1"/>
      <c r="C1133" s="1"/>
      <c r="D1133" s="1"/>
      <c r="E1133" s="1"/>
      <c r="F1133" s="1"/>
      <c r="G1133" s="1"/>
      <c r="H1133" s="1"/>
      <c r="I1133" s="1"/>
      <c r="J1133" s="1"/>
      <c r="K1133" s="1"/>
      <c r="L1133" s="1"/>
      <c r="M1133" s="1"/>
      <c r="N1133" s="1"/>
      <c r="O1133" s="1"/>
      <c r="P1133" s="1"/>
      <c r="Q1133" s="1"/>
      <c r="R1133" s="1"/>
      <c r="S1133" s="1"/>
      <c r="T1133" s="1"/>
      <c r="U1133" s="1"/>
      <c r="V1133" s="1"/>
      <c r="W1133" s="1"/>
      <c r="X1133" s="1"/>
      <c r="Y1133" s="1"/>
      <c r="Z1133" s="1"/>
      <c r="AA1133" s="1"/>
      <c r="AB1133" s="1"/>
      <c r="AC1133" s="1"/>
    </row>
    <row r="1134" spans="1:29" ht="12.75">
      <c r="A1134" s="1"/>
      <c r="B1134" s="1"/>
      <c r="C1134" s="1"/>
      <c r="D1134" s="1"/>
      <c r="E1134" s="1"/>
      <c r="F1134" s="1"/>
      <c r="G1134" s="1"/>
      <c r="H1134" s="1"/>
      <c r="I1134" s="1"/>
      <c r="J1134" s="1"/>
      <c r="K1134" s="1"/>
      <c r="L1134" s="1"/>
      <c r="M1134" s="1"/>
      <c r="N1134" s="1"/>
      <c r="O1134" s="1"/>
      <c r="P1134" s="1"/>
      <c r="Q1134" s="1"/>
      <c r="R1134" s="1"/>
      <c r="S1134" s="1"/>
      <c r="T1134" s="1"/>
      <c r="U1134" s="1"/>
      <c r="V1134" s="1"/>
      <c r="W1134" s="1"/>
      <c r="X1134" s="1"/>
      <c r="Y1134" s="1"/>
      <c r="Z1134" s="1"/>
      <c r="AA1134" s="1"/>
      <c r="AB1134" s="1"/>
      <c r="AC1134" s="1"/>
    </row>
    <row r="1135" spans="1:29" ht="12.75">
      <c r="A1135" s="1"/>
      <c r="B1135" s="1"/>
      <c r="C1135" s="1"/>
      <c r="D1135" s="1"/>
      <c r="E1135" s="1"/>
      <c r="F1135" s="1"/>
      <c r="G1135" s="1"/>
      <c r="H1135" s="1"/>
      <c r="I1135" s="1"/>
      <c r="J1135" s="1"/>
      <c r="K1135" s="1"/>
      <c r="L1135" s="1"/>
      <c r="M1135" s="1"/>
      <c r="N1135" s="1"/>
      <c r="O1135" s="1"/>
      <c r="P1135" s="1"/>
      <c r="Q1135" s="1"/>
      <c r="R1135" s="1"/>
      <c r="S1135" s="1"/>
      <c r="T1135" s="1"/>
      <c r="U1135" s="1"/>
      <c r="V1135" s="1"/>
      <c r="W1135" s="1"/>
      <c r="X1135" s="1"/>
      <c r="Y1135" s="1"/>
      <c r="Z1135" s="1"/>
      <c r="AA1135" s="1"/>
      <c r="AB1135" s="1"/>
      <c r="AC1135" s="1"/>
    </row>
    <row r="1136" spans="1:29" ht="12.75">
      <c r="A1136" s="1"/>
      <c r="B1136" s="1"/>
      <c r="C1136" s="1"/>
      <c r="D1136" s="1"/>
      <c r="E1136" s="1"/>
      <c r="F1136" s="1"/>
      <c r="G1136" s="1"/>
      <c r="H1136" s="1"/>
      <c r="I1136" s="1"/>
      <c r="J1136" s="1"/>
      <c r="K1136" s="1"/>
      <c r="L1136" s="1"/>
      <c r="M1136" s="1"/>
      <c r="N1136" s="1"/>
      <c r="O1136" s="1"/>
      <c r="P1136" s="1"/>
      <c r="Q1136" s="1"/>
      <c r="R1136" s="1"/>
      <c r="S1136" s="1"/>
      <c r="T1136" s="1"/>
      <c r="U1136" s="1"/>
      <c r="V1136" s="1"/>
      <c r="W1136" s="1"/>
      <c r="X1136" s="1"/>
      <c r="Y1136" s="1"/>
      <c r="Z1136" s="1"/>
      <c r="AA1136" s="1"/>
      <c r="AB1136" s="1"/>
      <c r="AC1136" s="1"/>
    </row>
    <row r="1137" spans="1:29" ht="12.75">
      <c r="A1137" s="1"/>
      <c r="B1137" s="1"/>
      <c r="C1137" s="1"/>
      <c r="D1137" s="1"/>
      <c r="E1137" s="1"/>
      <c r="F1137" s="1"/>
      <c r="G1137" s="1"/>
      <c r="H1137" s="1"/>
      <c r="I1137" s="1"/>
      <c r="J1137" s="1"/>
      <c r="K1137" s="1"/>
      <c r="L1137" s="1"/>
      <c r="M1137" s="1"/>
      <c r="N1137" s="1"/>
      <c r="O1137" s="1"/>
      <c r="P1137" s="1"/>
      <c r="Q1137" s="1"/>
      <c r="R1137" s="1"/>
      <c r="S1137" s="1"/>
      <c r="T1137" s="1"/>
      <c r="U1137" s="1"/>
      <c r="V1137" s="1"/>
      <c r="W1137" s="1"/>
      <c r="X1137" s="1"/>
      <c r="Y1137" s="1"/>
      <c r="Z1137" s="1"/>
      <c r="AA1137" s="1"/>
      <c r="AB1137" s="1"/>
      <c r="AC1137" s="1"/>
    </row>
    <row r="1138" spans="1:29" ht="12.75">
      <c r="A1138" s="1"/>
      <c r="B1138" s="1"/>
      <c r="C1138" s="1"/>
      <c r="D1138" s="1"/>
      <c r="E1138" s="1"/>
      <c r="F1138" s="1"/>
      <c r="G1138" s="1"/>
      <c r="H1138" s="1"/>
      <c r="I1138" s="1"/>
      <c r="J1138" s="1"/>
      <c r="K1138" s="1"/>
      <c r="L1138" s="1"/>
      <c r="M1138" s="1"/>
      <c r="N1138" s="1"/>
      <c r="O1138" s="1"/>
      <c r="P1138" s="1"/>
      <c r="Q1138" s="1"/>
      <c r="R1138" s="1"/>
      <c r="S1138" s="1"/>
      <c r="T1138" s="1"/>
      <c r="U1138" s="1"/>
      <c r="V1138" s="1"/>
      <c r="W1138" s="1"/>
      <c r="X1138" s="1"/>
      <c r="Y1138" s="1"/>
      <c r="Z1138" s="1"/>
      <c r="AA1138" s="1"/>
      <c r="AB1138" s="1"/>
      <c r="AC1138" s="1"/>
    </row>
    <row r="1139" spans="1:29" ht="12.75">
      <c r="A1139" s="1"/>
      <c r="B1139" s="1"/>
      <c r="C1139" s="1"/>
      <c r="D1139" s="1"/>
      <c r="E1139" s="1"/>
      <c r="F1139" s="1"/>
      <c r="G1139" s="1"/>
      <c r="H1139" s="1"/>
      <c r="I1139" s="1"/>
      <c r="J1139" s="1"/>
      <c r="K1139" s="1"/>
      <c r="L1139" s="1"/>
      <c r="M1139" s="1"/>
      <c r="N1139" s="1"/>
      <c r="O1139" s="1"/>
      <c r="P1139" s="1"/>
      <c r="Q1139" s="1"/>
      <c r="R1139" s="1"/>
      <c r="S1139" s="1"/>
      <c r="T1139" s="1"/>
      <c r="U1139" s="1"/>
      <c r="V1139" s="1"/>
      <c r="W1139" s="1"/>
      <c r="X1139" s="1"/>
      <c r="Y1139" s="1"/>
      <c r="Z1139" s="1"/>
      <c r="AA1139" s="1"/>
      <c r="AB1139" s="1"/>
      <c r="AC1139" s="1"/>
    </row>
    <row r="1140" spans="1:29" ht="12.75">
      <c r="A1140" s="1"/>
      <c r="B1140" s="1"/>
      <c r="C1140" s="1"/>
      <c r="D1140" s="1"/>
      <c r="E1140" s="1"/>
      <c r="F1140" s="1"/>
      <c r="G1140" s="1"/>
      <c r="H1140" s="1"/>
      <c r="I1140" s="1"/>
      <c r="J1140" s="1"/>
      <c r="K1140" s="1"/>
      <c r="L1140" s="1"/>
      <c r="M1140" s="1"/>
      <c r="N1140" s="1"/>
      <c r="O1140" s="1"/>
      <c r="P1140" s="1"/>
      <c r="Q1140" s="1"/>
      <c r="R1140" s="1"/>
      <c r="S1140" s="1"/>
      <c r="T1140" s="1"/>
      <c r="U1140" s="1"/>
      <c r="V1140" s="1"/>
      <c r="W1140" s="1"/>
      <c r="X1140" s="1"/>
      <c r="Y1140" s="1"/>
      <c r="Z1140" s="1"/>
      <c r="AA1140" s="1"/>
      <c r="AB1140" s="1"/>
      <c r="AC1140" s="1"/>
    </row>
    <row r="1141" spans="1:29" ht="12.75">
      <c r="A1141" s="1"/>
      <c r="B1141" s="1"/>
      <c r="C1141" s="1"/>
      <c r="D1141" s="1"/>
      <c r="E1141" s="1"/>
      <c r="F1141" s="1"/>
      <c r="G1141" s="1"/>
      <c r="H1141" s="1"/>
      <c r="I1141" s="1"/>
      <c r="J1141" s="1"/>
      <c r="K1141" s="1"/>
      <c r="L1141" s="1"/>
      <c r="M1141" s="1"/>
      <c r="N1141" s="1"/>
      <c r="O1141" s="1"/>
      <c r="P1141" s="1"/>
      <c r="Q1141" s="1"/>
      <c r="R1141" s="1"/>
      <c r="S1141" s="1"/>
      <c r="T1141" s="1"/>
      <c r="U1141" s="1"/>
      <c r="V1141" s="1"/>
      <c r="W1141" s="1"/>
      <c r="X1141" s="1"/>
      <c r="Y1141" s="1"/>
      <c r="Z1141" s="1"/>
      <c r="AA1141" s="1"/>
      <c r="AB1141" s="1"/>
      <c r="AC1141" s="1"/>
    </row>
    <row r="1142" spans="1:29" ht="12.75">
      <c r="A1142" s="1"/>
      <c r="B1142" s="1"/>
      <c r="C1142" s="1"/>
      <c r="D1142" s="1"/>
      <c r="E1142" s="1"/>
      <c r="F1142" s="1"/>
      <c r="G1142" s="1"/>
      <c r="H1142" s="1"/>
      <c r="I1142" s="1"/>
      <c r="J1142" s="1"/>
      <c r="K1142" s="1"/>
      <c r="L1142" s="1"/>
      <c r="M1142" s="1"/>
      <c r="N1142" s="1"/>
      <c r="O1142" s="1"/>
      <c r="P1142" s="1"/>
      <c r="Q1142" s="1"/>
      <c r="R1142" s="1"/>
      <c r="S1142" s="1"/>
      <c r="T1142" s="1"/>
      <c r="U1142" s="1"/>
      <c r="V1142" s="1"/>
      <c r="W1142" s="1"/>
      <c r="X1142" s="1"/>
      <c r="Y1142" s="1"/>
      <c r="Z1142" s="1"/>
      <c r="AA1142" s="1"/>
      <c r="AB1142" s="1"/>
      <c r="AC1142" s="1"/>
    </row>
    <row r="1143" spans="1:29" ht="12.75">
      <c r="A1143" s="1"/>
      <c r="B1143" s="1"/>
      <c r="C1143" s="1"/>
      <c r="D1143" s="1"/>
      <c r="E1143" s="1"/>
      <c r="F1143" s="1"/>
      <c r="G1143" s="1"/>
      <c r="H1143" s="1"/>
      <c r="I1143" s="1"/>
      <c r="J1143" s="1"/>
      <c r="K1143" s="1"/>
      <c r="L1143" s="1"/>
      <c r="M1143" s="1"/>
      <c r="N1143" s="1"/>
      <c r="O1143" s="1"/>
      <c r="P1143" s="1"/>
      <c r="Q1143" s="1"/>
      <c r="R1143" s="1"/>
      <c r="S1143" s="1"/>
      <c r="T1143" s="1"/>
      <c r="U1143" s="1"/>
      <c r="V1143" s="1"/>
      <c r="W1143" s="1"/>
      <c r="X1143" s="1"/>
      <c r="Y1143" s="1"/>
      <c r="Z1143" s="1"/>
      <c r="AA1143" s="1"/>
      <c r="AB1143" s="1"/>
      <c r="AC1143" s="1"/>
    </row>
    <row r="1144" spans="1:29" ht="12.75">
      <c r="A1144" s="1"/>
      <c r="B1144" s="1"/>
      <c r="C1144" s="1"/>
      <c r="D1144" s="1"/>
      <c r="E1144" s="1"/>
      <c r="F1144" s="1"/>
      <c r="G1144" s="1"/>
      <c r="H1144" s="1"/>
      <c r="I1144" s="1"/>
      <c r="J1144" s="1"/>
      <c r="K1144" s="1"/>
      <c r="L1144" s="1"/>
      <c r="M1144" s="1"/>
      <c r="N1144" s="1"/>
      <c r="O1144" s="1"/>
      <c r="P1144" s="1"/>
      <c r="Q1144" s="1"/>
      <c r="R1144" s="1"/>
      <c r="S1144" s="1"/>
      <c r="T1144" s="1"/>
      <c r="U1144" s="1"/>
      <c r="V1144" s="1"/>
      <c r="W1144" s="1"/>
      <c r="X1144" s="1"/>
      <c r="Y1144" s="1"/>
      <c r="Z1144" s="1"/>
      <c r="AA1144" s="1"/>
      <c r="AB1144" s="1"/>
      <c r="AC1144" s="1"/>
    </row>
    <row r="1145" spans="1:29" ht="12.75">
      <c r="A1145" s="1"/>
      <c r="B1145" s="1"/>
      <c r="C1145" s="1"/>
      <c r="D1145" s="1"/>
      <c r="E1145" s="1"/>
      <c r="F1145" s="1"/>
      <c r="G1145" s="1"/>
      <c r="H1145" s="1"/>
      <c r="I1145" s="1"/>
      <c r="J1145" s="1"/>
      <c r="K1145" s="1"/>
      <c r="L1145" s="1"/>
      <c r="M1145" s="1"/>
      <c r="N1145" s="1"/>
      <c r="O1145" s="1"/>
      <c r="P1145" s="1"/>
      <c r="Q1145" s="1"/>
      <c r="R1145" s="1"/>
      <c r="S1145" s="1"/>
      <c r="T1145" s="1"/>
      <c r="U1145" s="1"/>
      <c r="V1145" s="1"/>
      <c r="W1145" s="1"/>
      <c r="X1145" s="1"/>
      <c r="Y1145" s="1"/>
      <c r="Z1145" s="1"/>
      <c r="AA1145" s="1"/>
      <c r="AB1145" s="1"/>
      <c r="AC1145" s="1"/>
    </row>
    <row r="1146" spans="1:29" ht="12.75">
      <c r="A1146" s="1"/>
      <c r="B1146" s="1"/>
      <c r="C1146" s="1"/>
      <c r="D1146" s="1"/>
      <c r="E1146" s="1"/>
      <c r="F1146" s="1"/>
      <c r="G1146" s="1"/>
      <c r="H1146" s="1"/>
      <c r="I1146" s="1"/>
      <c r="J1146" s="1"/>
      <c r="K1146" s="1"/>
      <c r="L1146" s="1"/>
      <c r="M1146" s="1"/>
      <c r="N1146" s="1"/>
      <c r="O1146" s="1"/>
      <c r="P1146" s="1"/>
      <c r="Q1146" s="1"/>
      <c r="R1146" s="1"/>
      <c r="S1146" s="1"/>
      <c r="T1146" s="1"/>
      <c r="U1146" s="1"/>
      <c r="V1146" s="1"/>
      <c r="W1146" s="1"/>
      <c r="X1146" s="1"/>
      <c r="Y1146" s="1"/>
      <c r="Z1146" s="1"/>
      <c r="AA1146" s="1"/>
      <c r="AB1146" s="1"/>
      <c r="AC1146" s="1"/>
    </row>
    <row r="1147" spans="1:29" ht="12.75">
      <c r="A1147" s="1"/>
      <c r="B1147" s="1"/>
      <c r="C1147" s="1"/>
      <c r="D1147" s="1"/>
      <c r="E1147" s="1"/>
      <c r="F1147" s="1"/>
      <c r="G1147" s="1"/>
      <c r="H1147" s="1"/>
      <c r="I1147" s="1"/>
      <c r="J1147" s="1"/>
      <c r="K1147" s="1"/>
      <c r="L1147" s="1"/>
      <c r="M1147" s="1"/>
      <c r="N1147" s="1"/>
      <c r="O1147" s="1"/>
      <c r="P1147" s="1"/>
      <c r="Q1147" s="1"/>
      <c r="R1147" s="1"/>
      <c r="S1147" s="1"/>
      <c r="T1147" s="1"/>
      <c r="U1147" s="1"/>
      <c r="V1147" s="1"/>
      <c r="W1147" s="1"/>
      <c r="X1147" s="1"/>
      <c r="Y1147" s="1"/>
      <c r="Z1147" s="1"/>
      <c r="AA1147" s="1"/>
      <c r="AB1147" s="1"/>
      <c r="AC1147" s="1"/>
    </row>
    <row r="1148" spans="1:29" ht="12.75">
      <c r="A1148" s="1"/>
      <c r="B1148" s="1"/>
      <c r="C1148" s="1"/>
      <c r="D1148" s="1"/>
      <c r="E1148" s="1"/>
      <c r="F1148" s="1"/>
      <c r="G1148" s="1"/>
      <c r="H1148" s="1"/>
      <c r="I1148" s="1"/>
      <c r="J1148" s="1"/>
      <c r="K1148" s="1"/>
      <c r="L1148" s="1"/>
      <c r="M1148" s="1"/>
      <c r="N1148" s="1"/>
      <c r="O1148" s="1"/>
      <c r="P1148" s="1"/>
      <c r="Q1148" s="1"/>
      <c r="R1148" s="1"/>
      <c r="S1148" s="1"/>
      <c r="T1148" s="1"/>
      <c r="U1148" s="1"/>
      <c r="V1148" s="1"/>
      <c r="W1148" s="1"/>
      <c r="X1148" s="1"/>
      <c r="Y1148" s="1"/>
      <c r="Z1148" s="1"/>
      <c r="AA1148" s="1"/>
      <c r="AB1148" s="1"/>
      <c r="AC1148" s="1"/>
    </row>
    <row r="1149" spans="1:29" ht="12.75">
      <c r="A1149" s="1"/>
      <c r="B1149" s="1"/>
      <c r="C1149" s="1"/>
      <c r="D1149" s="1"/>
      <c r="E1149" s="1"/>
      <c r="F1149" s="1"/>
      <c r="G1149" s="1"/>
      <c r="H1149" s="1"/>
      <c r="I1149" s="1"/>
      <c r="J1149" s="1"/>
      <c r="K1149" s="1"/>
      <c r="L1149" s="1"/>
      <c r="M1149" s="1"/>
      <c r="N1149" s="1"/>
      <c r="O1149" s="1"/>
      <c r="P1149" s="1"/>
      <c r="Q1149" s="1"/>
      <c r="R1149" s="1"/>
      <c r="S1149" s="1"/>
      <c r="T1149" s="1"/>
      <c r="U1149" s="1"/>
      <c r="V1149" s="1"/>
      <c r="W1149" s="1"/>
      <c r="X1149" s="1"/>
      <c r="Y1149" s="1"/>
      <c r="Z1149" s="1"/>
      <c r="AA1149" s="1"/>
      <c r="AB1149" s="1"/>
      <c r="AC1149" s="1"/>
    </row>
    <row r="1150" spans="1:29" ht="12.75">
      <c r="A1150" s="1"/>
      <c r="B1150" s="1"/>
      <c r="C1150" s="1"/>
      <c r="D1150" s="1"/>
      <c r="E1150" s="1"/>
      <c r="F1150" s="1"/>
      <c r="G1150" s="1"/>
      <c r="H1150" s="1"/>
      <c r="I1150" s="1"/>
      <c r="J1150" s="1"/>
      <c r="K1150" s="1"/>
      <c r="L1150" s="1"/>
      <c r="M1150" s="1"/>
      <c r="N1150" s="1"/>
      <c r="O1150" s="1"/>
      <c r="P1150" s="1"/>
      <c r="Q1150" s="1"/>
      <c r="R1150" s="1"/>
      <c r="S1150" s="1"/>
      <c r="T1150" s="1"/>
      <c r="U1150" s="1"/>
      <c r="V1150" s="1"/>
      <c r="W1150" s="1"/>
      <c r="X1150" s="1"/>
      <c r="Y1150" s="1"/>
      <c r="Z1150" s="1"/>
      <c r="AA1150" s="1"/>
      <c r="AB1150" s="1"/>
      <c r="AC1150" s="1"/>
    </row>
    <row r="1151" spans="1:29" ht="12.75">
      <c r="A1151" s="1"/>
      <c r="B1151" s="1"/>
      <c r="C1151" s="1"/>
      <c r="D1151" s="1"/>
      <c r="E1151" s="1"/>
      <c r="F1151" s="1"/>
      <c r="G1151" s="1"/>
      <c r="H1151" s="1"/>
      <c r="I1151" s="1"/>
      <c r="J1151" s="1"/>
      <c r="K1151" s="1"/>
      <c r="L1151" s="1"/>
      <c r="M1151" s="1"/>
      <c r="N1151" s="1"/>
      <c r="O1151" s="1"/>
      <c r="P1151" s="1"/>
      <c r="Q1151" s="1"/>
      <c r="R1151" s="1"/>
      <c r="S1151" s="1"/>
      <c r="T1151" s="1"/>
      <c r="U1151" s="1"/>
      <c r="V1151" s="1"/>
      <c r="W1151" s="1"/>
      <c r="X1151" s="1"/>
      <c r="Y1151" s="1"/>
      <c r="Z1151" s="1"/>
      <c r="AA1151" s="1"/>
      <c r="AB1151" s="1"/>
      <c r="AC1151" s="1"/>
    </row>
    <row r="1152" spans="1:29" ht="12.75">
      <c r="A1152" s="1"/>
      <c r="B1152" s="1"/>
      <c r="C1152" s="1"/>
      <c r="D1152" s="1"/>
      <c r="E1152" s="1"/>
      <c r="F1152" s="1"/>
      <c r="G1152" s="1"/>
      <c r="H1152" s="1"/>
      <c r="I1152" s="1"/>
      <c r="J1152" s="1"/>
      <c r="K1152" s="1"/>
      <c r="L1152" s="1"/>
      <c r="M1152" s="1"/>
      <c r="N1152" s="1"/>
      <c r="O1152" s="1"/>
      <c r="P1152" s="1"/>
      <c r="Q1152" s="1"/>
      <c r="R1152" s="1"/>
      <c r="S1152" s="1"/>
      <c r="T1152" s="1"/>
      <c r="U1152" s="1"/>
      <c r="V1152" s="1"/>
      <c r="W1152" s="1"/>
      <c r="X1152" s="1"/>
      <c r="Y1152" s="1"/>
      <c r="Z1152" s="1"/>
      <c r="AA1152" s="1"/>
      <c r="AB1152" s="1"/>
      <c r="AC1152" s="1"/>
    </row>
    <row r="1153" spans="1:29" ht="12.75">
      <c r="A1153" s="1"/>
      <c r="B1153" s="1"/>
      <c r="C1153" s="1"/>
      <c r="D1153" s="1"/>
      <c r="E1153" s="1"/>
      <c r="F1153" s="1"/>
      <c r="G1153" s="1"/>
      <c r="H1153" s="1"/>
      <c r="I1153" s="1"/>
      <c r="J1153" s="1"/>
      <c r="K1153" s="1"/>
      <c r="L1153" s="1"/>
      <c r="M1153" s="1"/>
      <c r="N1153" s="1"/>
      <c r="O1153" s="1"/>
      <c r="P1153" s="1"/>
      <c r="Q1153" s="1"/>
      <c r="R1153" s="1"/>
      <c r="S1153" s="1"/>
      <c r="T1153" s="1"/>
      <c r="U1153" s="1"/>
      <c r="V1153" s="1"/>
      <c r="W1153" s="1"/>
      <c r="X1153" s="1"/>
      <c r="Y1153" s="1"/>
      <c r="Z1153" s="1"/>
      <c r="AA1153" s="1"/>
      <c r="AB1153" s="1"/>
      <c r="AC1153" s="1"/>
    </row>
    <row r="1154" spans="1:29" ht="12.75">
      <c r="A1154" s="1"/>
      <c r="B1154" s="1"/>
      <c r="C1154" s="1"/>
      <c r="D1154" s="1"/>
      <c r="E1154" s="1"/>
      <c r="F1154" s="1"/>
      <c r="G1154" s="1"/>
      <c r="H1154" s="1"/>
      <c r="I1154" s="1"/>
      <c r="J1154" s="1"/>
      <c r="K1154" s="1"/>
      <c r="L1154" s="1"/>
      <c r="M1154" s="1"/>
      <c r="N1154" s="1"/>
      <c r="O1154" s="1"/>
      <c r="P1154" s="1"/>
      <c r="Q1154" s="1"/>
      <c r="R1154" s="1"/>
      <c r="S1154" s="1"/>
      <c r="T1154" s="1"/>
      <c r="U1154" s="1"/>
      <c r="V1154" s="1"/>
      <c r="W1154" s="1"/>
      <c r="X1154" s="1"/>
      <c r="Y1154" s="1"/>
      <c r="Z1154" s="1"/>
      <c r="AA1154" s="1"/>
      <c r="AB1154" s="1"/>
      <c r="AC1154" s="1"/>
    </row>
    <row r="1155" spans="1:29" ht="12.75">
      <c r="A1155" s="1"/>
      <c r="B1155" s="1"/>
      <c r="C1155" s="1"/>
      <c r="D1155" s="1"/>
      <c r="E1155" s="1"/>
      <c r="F1155" s="1"/>
      <c r="G1155" s="1"/>
      <c r="H1155" s="1"/>
      <c r="I1155" s="1"/>
      <c r="J1155" s="1"/>
      <c r="K1155" s="1"/>
      <c r="L1155" s="1"/>
      <c r="M1155" s="1"/>
      <c r="N1155" s="1"/>
      <c r="O1155" s="1"/>
      <c r="P1155" s="1"/>
      <c r="Q1155" s="1"/>
      <c r="R1155" s="1"/>
      <c r="S1155" s="1"/>
      <c r="T1155" s="1"/>
      <c r="U1155" s="1"/>
      <c r="V1155" s="1"/>
      <c r="W1155" s="1"/>
      <c r="X1155" s="1"/>
      <c r="Y1155" s="1"/>
      <c r="Z1155" s="1"/>
      <c r="AA1155" s="1"/>
      <c r="AB1155" s="1"/>
      <c r="AC1155" s="1"/>
    </row>
    <row r="1156" spans="1:29" ht="12.75">
      <c r="A1156" s="1"/>
      <c r="B1156" s="1"/>
      <c r="C1156" s="1"/>
      <c r="D1156" s="1"/>
      <c r="E1156" s="1"/>
      <c r="F1156" s="1"/>
      <c r="G1156" s="1"/>
      <c r="H1156" s="1"/>
      <c r="I1156" s="1"/>
      <c r="J1156" s="1"/>
      <c r="K1156" s="1"/>
      <c r="L1156" s="1"/>
      <c r="M1156" s="1"/>
      <c r="N1156" s="1"/>
      <c r="O1156" s="1"/>
      <c r="P1156" s="1"/>
      <c r="Q1156" s="1"/>
      <c r="R1156" s="1"/>
      <c r="S1156" s="1"/>
      <c r="T1156" s="1"/>
      <c r="U1156" s="1"/>
      <c r="V1156" s="1"/>
      <c r="W1156" s="1"/>
      <c r="X1156" s="1"/>
      <c r="Y1156" s="1"/>
      <c r="Z1156" s="1"/>
      <c r="AA1156" s="1"/>
      <c r="AB1156" s="1"/>
      <c r="AC1156" s="1"/>
    </row>
    <row r="1157" spans="1:29" ht="12.75">
      <c r="A1157" s="1"/>
      <c r="B1157" s="1"/>
      <c r="C1157" s="1"/>
      <c r="D1157" s="1"/>
      <c r="E1157" s="1"/>
      <c r="F1157" s="1"/>
      <c r="G1157" s="1"/>
      <c r="H1157" s="1"/>
      <c r="I1157" s="1"/>
      <c r="J1157" s="1"/>
      <c r="K1157" s="1"/>
      <c r="L1157" s="1"/>
      <c r="M1157" s="1"/>
      <c r="N1157" s="1"/>
      <c r="O1157" s="1"/>
      <c r="P1157" s="1"/>
      <c r="Q1157" s="1"/>
      <c r="R1157" s="1"/>
      <c r="S1157" s="1"/>
      <c r="T1157" s="1"/>
      <c r="U1157" s="1"/>
      <c r="V1157" s="1"/>
      <c r="W1157" s="1"/>
      <c r="X1157" s="1"/>
      <c r="Y1157" s="1"/>
      <c r="Z1157" s="1"/>
      <c r="AA1157" s="1"/>
      <c r="AB1157" s="1"/>
      <c r="AC1157" s="1"/>
    </row>
    <row r="1158" spans="1:29" ht="12.75">
      <c r="A1158" s="1"/>
      <c r="B1158" s="1"/>
      <c r="C1158" s="1"/>
      <c r="D1158" s="1"/>
      <c r="E1158" s="1"/>
      <c r="F1158" s="1"/>
      <c r="G1158" s="1"/>
      <c r="H1158" s="1"/>
      <c r="I1158" s="1"/>
      <c r="J1158" s="1"/>
      <c r="K1158" s="1"/>
      <c r="L1158" s="1"/>
      <c r="M1158" s="1"/>
      <c r="N1158" s="1"/>
      <c r="O1158" s="1"/>
      <c r="P1158" s="1"/>
      <c r="Q1158" s="1"/>
      <c r="R1158" s="1"/>
      <c r="S1158" s="1"/>
      <c r="T1158" s="1"/>
      <c r="U1158" s="1"/>
      <c r="V1158" s="1"/>
      <c r="W1158" s="1"/>
      <c r="X1158" s="1"/>
      <c r="Y1158" s="1"/>
      <c r="Z1158" s="1"/>
      <c r="AA1158" s="1"/>
      <c r="AB1158" s="1"/>
      <c r="AC1158" s="1"/>
    </row>
    <row r="1159" spans="1:29" ht="12.75">
      <c r="A1159" s="1"/>
      <c r="B1159" s="1"/>
      <c r="C1159" s="1"/>
      <c r="D1159" s="1"/>
      <c r="E1159" s="1"/>
      <c r="F1159" s="1"/>
      <c r="G1159" s="1"/>
      <c r="H1159" s="1"/>
      <c r="I1159" s="1"/>
      <c r="J1159" s="1"/>
      <c r="K1159" s="1"/>
      <c r="L1159" s="1"/>
      <c r="M1159" s="1"/>
      <c r="N1159" s="1"/>
      <c r="O1159" s="1"/>
      <c r="P1159" s="1"/>
      <c r="Q1159" s="1"/>
      <c r="R1159" s="1"/>
      <c r="S1159" s="1"/>
      <c r="T1159" s="1"/>
      <c r="U1159" s="1"/>
      <c r="V1159" s="1"/>
      <c r="W1159" s="1"/>
      <c r="X1159" s="1"/>
      <c r="Y1159" s="1"/>
      <c r="Z1159" s="1"/>
      <c r="AA1159" s="1"/>
      <c r="AB1159" s="1"/>
      <c r="AC1159" s="1"/>
    </row>
    <row r="1160" spans="1:29" ht="12.75">
      <c r="A1160" s="1"/>
      <c r="B1160" s="1"/>
      <c r="C1160" s="1"/>
      <c r="D1160" s="1"/>
      <c r="E1160" s="1"/>
      <c r="F1160" s="1"/>
      <c r="G1160" s="1"/>
      <c r="H1160" s="1"/>
      <c r="I1160" s="1"/>
      <c r="J1160" s="1"/>
      <c r="K1160" s="1"/>
      <c r="L1160" s="1"/>
      <c r="M1160" s="1"/>
      <c r="N1160" s="1"/>
      <c r="O1160" s="1"/>
      <c r="P1160" s="1"/>
      <c r="Q1160" s="1"/>
      <c r="R1160" s="1"/>
      <c r="S1160" s="1"/>
      <c r="T1160" s="1"/>
      <c r="U1160" s="1"/>
      <c r="V1160" s="1"/>
      <c r="W1160" s="1"/>
      <c r="X1160" s="1"/>
      <c r="Y1160" s="1"/>
      <c r="Z1160" s="1"/>
      <c r="AA1160" s="1"/>
      <c r="AB1160" s="1"/>
      <c r="AC1160" s="1"/>
    </row>
    <row r="1161" spans="1:29" ht="12.75">
      <c r="A1161" s="1"/>
      <c r="B1161" s="1"/>
      <c r="C1161" s="1"/>
      <c r="D1161" s="1"/>
      <c r="E1161" s="1"/>
      <c r="F1161" s="1"/>
      <c r="G1161" s="1"/>
      <c r="H1161" s="1"/>
      <c r="I1161" s="1"/>
      <c r="J1161" s="1"/>
      <c r="K1161" s="1"/>
      <c r="L1161" s="1"/>
      <c r="M1161" s="1"/>
      <c r="N1161" s="1"/>
      <c r="O1161" s="1"/>
      <c r="P1161" s="1"/>
      <c r="Q1161" s="1"/>
      <c r="R1161" s="1"/>
      <c r="S1161" s="1"/>
      <c r="T1161" s="1"/>
      <c r="U1161" s="1"/>
      <c r="V1161" s="1"/>
      <c r="W1161" s="1"/>
      <c r="X1161" s="1"/>
      <c r="Y1161" s="1"/>
      <c r="Z1161" s="1"/>
      <c r="AA1161" s="1"/>
      <c r="AB1161" s="1"/>
      <c r="AC1161" s="1"/>
    </row>
    <row r="1162" spans="1:29" ht="12.75">
      <c r="A1162" s="1"/>
      <c r="B1162" s="1"/>
      <c r="C1162" s="1"/>
      <c r="D1162" s="1"/>
      <c r="E1162" s="1"/>
      <c r="F1162" s="1"/>
      <c r="G1162" s="1"/>
      <c r="H1162" s="1"/>
      <c r="I1162" s="1"/>
      <c r="J1162" s="1"/>
      <c r="K1162" s="1"/>
      <c r="L1162" s="1"/>
      <c r="M1162" s="1"/>
      <c r="N1162" s="1"/>
      <c r="O1162" s="1"/>
      <c r="P1162" s="1"/>
      <c r="Q1162" s="1"/>
      <c r="R1162" s="1"/>
      <c r="S1162" s="1"/>
      <c r="T1162" s="1"/>
      <c r="U1162" s="1"/>
      <c r="V1162" s="1"/>
      <c r="W1162" s="1"/>
      <c r="X1162" s="1"/>
      <c r="Y1162" s="1"/>
      <c r="Z1162" s="1"/>
      <c r="AA1162" s="1"/>
      <c r="AB1162" s="1"/>
      <c r="AC1162" s="1"/>
    </row>
  </sheetData>
  <mergeCells count="260">
    <mergeCell ref="F138:G138"/>
    <mergeCell ref="H138:J138"/>
    <mergeCell ref="B136:E136"/>
    <mergeCell ref="F136:G136"/>
    <mergeCell ref="H136:J136"/>
    <mergeCell ref="B137:E137"/>
    <mergeCell ref="F137:G137"/>
    <mergeCell ref="H137:J137"/>
    <mergeCell ref="B138:E138"/>
    <mergeCell ref="F129:G129"/>
    <mergeCell ref="H129:J129"/>
    <mergeCell ref="B127:E127"/>
    <mergeCell ref="F127:G127"/>
    <mergeCell ref="H127:J127"/>
    <mergeCell ref="B128:E128"/>
    <mergeCell ref="F128:G128"/>
    <mergeCell ref="H128:J128"/>
    <mergeCell ref="B129:E129"/>
    <mergeCell ref="F132:G132"/>
    <mergeCell ref="H132:J132"/>
    <mergeCell ref="B130:E130"/>
    <mergeCell ref="F130:G130"/>
    <mergeCell ref="H130:J130"/>
    <mergeCell ref="B131:E131"/>
    <mergeCell ref="F131:G131"/>
    <mergeCell ref="H131:J131"/>
    <mergeCell ref="B132:E132"/>
    <mergeCell ref="F135:G135"/>
    <mergeCell ref="H135:J135"/>
    <mergeCell ref="B133:E133"/>
    <mergeCell ref="F133:G133"/>
    <mergeCell ref="H133:J133"/>
    <mergeCell ref="B134:E134"/>
    <mergeCell ref="F134:G134"/>
    <mergeCell ref="H134:J134"/>
    <mergeCell ref="B135:E135"/>
    <mergeCell ref="B142:E142"/>
    <mergeCell ref="F142:G142"/>
    <mergeCell ref="H142:J142"/>
    <mergeCell ref="B143:E143"/>
    <mergeCell ref="F143:G143"/>
    <mergeCell ref="H143:J143"/>
    <mergeCell ref="B144:J144"/>
    <mergeCell ref="F176:I177"/>
    <mergeCell ref="J176:M177"/>
    <mergeCell ref="B172:E173"/>
    <mergeCell ref="F172:I173"/>
    <mergeCell ref="J172:M173"/>
    <mergeCell ref="B174:E175"/>
    <mergeCell ref="F174:I175"/>
    <mergeCell ref="J174:M175"/>
    <mergeCell ref="B176:E177"/>
    <mergeCell ref="B146:M146"/>
    <mergeCell ref="B147:M151"/>
    <mergeCell ref="B155:M155"/>
    <mergeCell ref="B156:M156"/>
    <mergeCell ref="B157:M157"/>
    <mergeCell ref="B165:C165"/>
    <mergeCell ref="B166:C166"/>
    <mergeCell ref="B167:C167"/>
    <mergeCell ref="B139:E139"/>
    <mergeCell ref="F139:G139"/>
    <mergeCell ref="H139:J139"/>
    <mergeCell ref="B140:E140"/>
    <mergeCell ref="F140:G140"/>
    <mergeCell ref="H140:J140"/>
    <mergeCell ref="B141:E141"/>
    <mergeCell ref="F141:G141"/>
    <mergeCell ref="H141:J141"/>
    <mergeCell ref="B168:C168"/>
    <mergeCell ref="B169:C169"/>
    <mergeCell ref="B158:M158"/>
    <mergeCell ref="B159:M161"/>
    <mergeCell ref="B162:M162"/>
    <mergeCell ref="B163:M164"/>
    <mergeCell ref="D165:I165"/>
    <mergeCell ref="J165:K165"/>
    <mergeCell ref="L165:M165"/>
    <mergeCell ref="J168:K168"/>
    <mergeCell ref="L168:M168"/>
    <mergeCell ref="D166:I166"/>
    <mergeCell ref="J166:K166"/>
    <mergeCell ref="L166:M166"/>
    <mergeCell ref="D167:I167"/>
    <mergeCell ref="J167:K167"/>
    <mergeCell ref="L167:M167"/>
    <mergeCell ref="D168:I168"/>
    <mergeCell ref="D169:I169"/>
    <mergeCell ref="J169:K169"/>
    <mergeCell ref="L169:M169"/>
    <mergeCell ref="B170:M170"/>
    <mergeCell ref="B171:E171"/>
    <mergeCell ref="F171:I171"/>
    <mergeCell ref="J171:M171"/>
    <mergeCell ref="F12:G12"/>
    <mergeCell ref="F13:G13"/>
    <mergeCell ref="I13:J13"/>
    <mergeCell ref="K13:M13"/>
    <mergeCell ref="B3:M3"/>
    <mergeCell ref="B4:M10"/>
    <mergeCell ref="B11:M11"/>
    <mergeCell ref="C12:D12"/>
    <mergeCell ref="I12:J12"/>
    <mergeCell ref="L12:M12"/>
    <mergeCell ref="C13:D13"/>
    <mergeCell ref="C14:M14"/>
    <mergeCell ref="B15:M16"/>
    <mergeCell ref="B17:M17"/>
    <mergeCell ref="B18:M21"/>
    <mergeCell ref="B22:M22"/>
    <mergeCell ref="B23:M26"/>
    <mergeCell ref="B27:M27"/>
    <mergeCell ref="G31:I32"/>
    <mergeCell ref="J31:J32"/>
    <mergeCell ref="K31:K32"/>
    <mergeCell ref="L31:M32"/>
    <mergeCell ref="B28:M29"/>
    <mergeCell ref="B30:C30"/>
    <mergeCell ref="D30:F30"/>
    <mergeCell ref="G30:I30"/>
    <mergeCell ref="L30:M30"/>
    <mergeCell ref="B31:C32"/>
    <mergeCell ref="D31:F32"/>
    <mergeCell ref="L37:M38"/>
    <mergeCell ref="B33:C34"/>
    <mergeCell ref="D33:F34"/>
    <mergeCell ref="G33:I34"/>
    <mergeCell ref="J33:J34"/>
    <mergeCell ref="K33:K34"/>
    <mergeCell ref="L33:M34"/>
    <mergeCell ref="B35:C36"/>
    <mergeCell ref="L35:M36"/>
    <mergeCell ref="D35:F36"/>
    <mergeCell ref="G35:I36"/>
    <mergeCell ref="B37:C38"/>
    <mergeCell ref="D37:F38"/>
    <mergeCell ref="G37:I38"/>
    <mergeCell ref="J35:J36"/>
    <mergeCell ref="K35:K36"/>
    <mergeCell ref="J37:J38"/>
    <mergeCell ref="K37:K38"/>
    <mergeCell ref="B65:M65"/>
    <mergeCell ref="B46:M47"/>
    <mergeCell ref="B48:E48"/>
    <mergeCell ref="F48:I48"/>
    <mergeCell ref="J48:M48"/>
    <mergeCell ref="B49:E50"/>
    <mergeCell ref="L39:M40"/>
    <mergeCell ref="F53:I54"/>
    <mergeCell ref="J53:M54"/>
    <mergeCell ref="B53:E54"/>
    <mergeCell ref="G39:I40"/>
    <mergeCell ref="J39:J40"/>
    <mergeCell ref="K39:K40"/>
    <mergeCell ref="K43:K44"/>
    <mergeCell ref="B55:E56"/>
    <mergeCell ref="F55:I56"/>
    <mergeCell ref="J55:M56"/>
    <mergeCell ref="B57:M57"/>
    <mergeCell ref="B58:M62"/>
    <mergeCell ref="B41:C42"/>
    <mergeCell ref="D41:F42"/>
    <mergeCell ref="G41:I42"/>
    <mergeCell ref="J41:J42"/>
    <mergeCell ref="K41:K42"/>
    <mergeCell ref="L41:M42"/>
    <mergeCell ref="B43:C44"/>
    <mergeCell ref="L43:M44"/>
    <mergeCell ref="B45:M45"/>
    <mergeCell ref="D43:F44"/>
    <mergeCell ref="G43:I44"/>
    <mergeCell ref="J43:J44"/>
    <mergeCell ref="B39:C40"/>
    <mergeCell ref="D39:F40"/>
    <mergeCell ref="F49:I50"/>
    <mergeCell ref="J49:M50"/>
    <mergeCell ref="B51:E52"/>
    <mergeCell ref="F51:I52"/>
    <mergeCell ref="J51:M52"/>
    <mergeCell ref="J87:K87"/>
    <mergeCell ref="D88:E88"/>
    <mergeCell ref="J73:K73"/>
    <mergeCell ref="H74:H93"/>
    <mergeCell ref="J74:K74"/>
    <mergeCell ref="J75:K75"/>
    <mergeCell ref="J76:K76"/>
    <mergeCell ref="J77:K77"/>
    <mergeCell ref="J78:K78"/>
    <mergeCell ref="D91:E91"/>
    <mergeCell ref="I91:M93"/>
    <mergeCell ref="D92:E92"/>
    <mergeCell ref="D93:E93"/>
    <mergeCell ref="D73:E73"/>
    <mergeCell ref="D74:E74"/>
    <mergeCell ref="D83:E83"/>
    <mergeCell ref="J82:K82"/>
    <mergeCell ref="B66:E66"/>
    <mergeCell ref="F66:I66"/>
    <mergeCell ref="J66:M66"/>
    <mergeCell ref="B67:E68"/>
    <mergeCell ref="F67:I68"/>
    <mergeCell ref="J67:M68"/>
    <mergeCell ref="H69:M69"/>
    <mergeCell ref="D75:E75"/>
    <mergeCell ref="D76:E76"/>
    <mergeCell ref="B69:G69"/>
    <mergeCell ref="B70:G71"/>
    <mergeCell ref="H70:M71"/>
    <mergeCell ref="B72:M72"/>
    <mergeCell ref="B74:B93"/>
    <mergeCell ref="D84:E84"/>
    <mergeCell ref="J84:K84"/>
    <mergeCell ref="D85:E85"/>
    <mergeCell ref="D86:E86"/>
    <mergeCell ref="J85:K85"/>
    <mergeCell ref="D90:E90"/>
    <mergeCell ref="J90:K90"/>
    <mergeCell ref="J86:K86"/>
    <mergeCell ref="D77:E77"/>
    <mergeCell ref="D78:E78"/>
    <mergeCell ref="J83:K83"/>
    <mergeCell ref="J79:K79"/>
    <mergeCell ref="D79:E79"/>
    <mergeCell ref="D80:E80"/>
    <mergeCell ref="B98:M98"/>
    <mergeCell ref="B99:M101"/>
    <mergeCell ref="B104:M104"/>
    <mergeCell ref="F105:I105"/>
    <mergeCell ref="J105:M105"/>
    <mergeCell ref="B105:E106"/>
    <mergeCell ref="B107:E107"/>
    <mergeCell ref="J80:K80"/>
    <mergeCell ref="D81:E81"/>
    <mergeCell ref="J81:K81"/>
    <mergeCell ref="D82:E82"/>
    <mergeCell ref="D87:E87"/>
    <mergeCell ref="B94:M94"/>
    <mergeCell ref="B95:M97"/>
    <mergeCell ref="D89:E89"/>
    <mergeCell ref="J88:K88"/>
    <mergeCell ref="J89:K89"/>
    <mergeCell ref="B108:E108"/>
    <mergeCell ref="B109:E109"/>
    <mergeCell ref="B110:E110"/>
    <mergeCell ref="B111:E111"/>
    <mergeCell ref="B112:E112"/>
    <mergeCell ref="B113:E113"/>
    <mergeCell ref="B114:E114"/>
    <mergeCell ref="B115:E115"/>
    <mergeCell ref="B116:E116"/>
    <mergeCell ref="B126:M126"/>
    <mergeCell ref="B119:G119"/>
    <mergeCell ref="H119:M119"/>
    <mergeCell ref="B120:G120"/>
    <mergeCell ref="H120:M120"/>
    <mergeCell ref="B121:M121"/>
    <mergeCell ref="B122:G122"/>
    <mergeCell ref="H122:M122"/>
    <mergeCell ref="B123:G123"/>
    <mergeCell ref="H123:M123"/>
  </mergeCells>
  <phoneticPr fontId="17"/>
  <conditionalFormatting sqref="F107:M116">
    <cfRule type="expression" dxfId="22" priority="1">
      <formula>F107=TRUE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xr:uid="{00000000-0002-0000-0100-000000000000}">
          <x14:formula1>
            <xm:f>select_items!$F$4:$F$43</xm:f>
          </x14:formula1>
          <xm:sqref>F128:F143</xm:sqref>
        </x14:dataValidation>
        <x14:dataValidation type="list" allowBlank="1" xr:uid="{00000000-0002-0000-0100-000001000000}">
          <x14:formula1>
            <xm:f>select_items!$E$4:$E$37</xm:f>
          </x14:formula1>
          <xm:sqref>B49 B55 B53 B51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FF00"/>
    <outlinePr summaryBelow="0" summaryRight="0"/>
    <pageSetUpPr fitToPage="1"/>
  </sheetPr>
  <dimension ref="A1:AC1030"/>
  <sheetViews>
    <sheetView tabSelected="1" zoomScale="85" zoomScaleNormal="85" workbookViewId="0">
      <selection activeCell="B3" sqref="B3"/>
    </sheetView>
  </sheetViews>
  <sheetFormatPr defaultColWidth="14.42578125" defaultRowHeight="15.75" customHeight="1"/>
  <cols>
    <col min="1" max="1" width="4.42578125" style="48" customWidth="1"/>
    <col min="2" max="2" width="11.42578125" style="48" customWidth="1"/>
    <col min="3" max="3" width="16.7109375" style="48" customWidth="1"/>
    <col min="4" max="10" width="11.42578125" style="48" customWidth="1"/>
    <col min="11" max="11" width="12.42578125" style="48" customWidth="1"/>
    <col min="12" max="12" width="12.140625" style="48" customWidth="1"/>
    <col min="13" max="13" width="13.5703125" style="48" customWidth="1"/>
    <col min="14" max="16384" width="14.42578125" style="48"/>
  </cols>
  <sheetData>
    <row r="1" spans="1:29" ht="18.75">
      <c r="A1" s="42"/>
      <c r="B1" s="42"/>
      <c r="C1" s="40"/>
      <c r="D1" s="40"/>
      <c r="E1" s="40"/>
      <c r="F1" s="40"/>
      <c r="G1" s="40"/>
      <c r="H1" s="40"/>
      <c r="I1" s="40"/>
      <c r="J1" s="40"/>
      <c r="K1" s="40"/>
      <c r="L1" s="40"/>
      <c r="M1" s="40"/>
      <c r="N1" s="40"/>
      <c r="O1" s="40"/>
      <c r="P1" s="40"/>
      <c r="Q1" s="40"/>
      <c r="R1" s="40"/>
      <c r="S1" s="40"/>
      <c r="T1" s="40"/>
      <c r="U1" s="40"/>
      <c r="V1" s="40"/>
      <c r="W1" s="40"/>
      <c r="X1" s="40"/>
      <c r="Y1" s="40"/>
      <c r="Z1" s="40"/>
      <c r="AA1" s="40"/>
      <c r="AB1" s="40"/>
      <c r="AC1" s="40"/>
    </row>
    <row r="2" spans="1:29" ht="26.25" customHeight="1">
      <c r="A2" s="42"/>
      <c r="B2" s="73" t="s">
        <v>399</v>
      </c>
      <c r="C2" s="74"/>
      <c r="D2" s="74"/>
      <c r="E2" s="74"/>
      <c r="F2" s="74"/>
      <c r="G2" s="74"/>
      <c r="H2" s="74"/>
      <c r="I2" s="74"/>
      <c r="J2" s="74"/>
      <c r="K2" s="74"/>
      <c r="L2" s="74"/>
      <c r="M2" s="74"/>
      <c r="N2" s="40"/>
      <c r="O2" s="40"/>
      <c r="P2" s="40"/>
      <c r="Q2" s="40"/>
      <c r="R2" s="40"/>
      <c r="S2" s="40"/>
      <c r="T2" s="40"/>
      <c r="U2" s="40"/>
      <c r="V2" s="40"/>
      <c r="W2" s="40"/>
      <c r="X2" s="40"/>
      <c r="Y2" s="40"/>
      <c r="Z2" s="40"/>
      <c r="AA2" s="40"/>
      <c r="AB2" s="40"/>
      <c r="AC2" s="40"/>
    </row>
    <row r="3" spans="1:29" ht="15">
      <c r="D3" s="40"/>
      <c r="E3" s="40"/>
      <c r="F3" s="40"/>
      <c r="G3" s="40"/>
      <c r="H3" s="40"/>
      <c r="I3" s="40"/>
      <c r="J3" s="40"/>
      <c r="K3" s="40"/>
      <c r="L3" s="55"/>
      <c r="M3" s="56"/>
      <c r="N3" s="40"/>
      <c r="O3" s="40"/>
      <c r="P3" s="40"/>
      <c r="Q3" s="40"/>
      <c r="R3" s="40"/>
      <c r="S3" s="40"/>
      <c r="T3" s="40"/>
      <c r="U3" s="40"/>
      <c r="V3" s="40"/>
      <c r="W3" s="40"/>
      <c r="X3" s="40"/>
      <c r="Y3" s="40"/>
      <c r="Z3" s="40"/>
      <c r="AA3" s="40"/>
      <c r="AB3" s="40"/>
      <c r="AC3" s="40"/>
    </row>
    <row r="4" spans="1:29" ht="19.5" thickBot="1">
      <c r="A4" s="42"/>
      <c r="B4" s="3" t="s">
        <v>400</v>
      </c>
      <c r="C4" s="40"/>
      <c r="D4" s="40"/>
      <c r="E4" s="40"/>
      <c r="F4" s="40"/>
      <c r="G4" s="40"/>
      <c r="H4" s="40"/>
      <c r="I4" s="40"/>
      <c r="J4" s="40"/>
      <c r="K4" s="40"/>
      <c r="L4" s="40"/>
      <c r="M4" s="40"/>
      <c r="N4" s="40"/>
      <c r="O4" s="40"/>
      <c r="P4" s="40"/>
      <c r="Q4" s="40"/>
      <c r="R4" s="40"/>
      <c r="S4" s="40"/>
      <c r="T4" s="40"/>
      <c r="U4" s="40"/>
      <c r="V4" s="40"/>
      <c r="W4" s="40"/>
      <c r="X4" s="40"/>
      <c r="Y4" s="40"/>
      <c r="Z4" s="40"/>
      <c r="AA4" s="40"/>
      <c r="AB4" s="40"/>
      <c r="AC4" s="40"/>
    </row>
    <row r="5" spans="1:29" ht="18.75" customHeight="1">
      <c r="A5" s="49"/>
      <c r="B5" s="217" t="s">
        <v>401</v>
      </c>
      <c r="C5" s="218"/>
      <c r="D5" s="219"/>
      <c r="E5" s="219"/>
      <c r="F5" s="219"/>
      <c r="G5" s="219"/>
      <c r="H5" s="219"/>
      <c r="I5" s="220"/>
      <c r="J5" s="214" t="s">
        <v>417</v>
      </c>
      <c r="K5" s="215"/>
      <c r="L5" s="215"/>
      <c r="M5" s="216"/>
      <c r="N5" s="40"/>
      <c r="O5" s="40"/>
      <c r="P5" s="40"/>
      <c r="Q5" s="40"/>
      <c r="R5" s="40"/>
      <c r="S5" s="40"/>
      <c r="T5" s="40"/>
      <c r="U5" s="40"/>
      <c r="V5" s="40"/>
      <c r="W5" s="40"/>
      <c r="X5" s="40"/>
      <c r="Y5" s="40"/>
      <c r="Z5" s="40"/>
      <c r="AA5" s="40"/>
      <c r="AB5" s="40"/>
      <c r="AC5" s="40"/>
    </row>
    <row r="6" spans="1:29" ht="26.25" customHeight="1">
      <c r="A6" s="40"/>
      <c r="B6" s="213" t="s">
        <v>574</v>
      </c>
      <c r="C6" s="59"/>
      <c r="D6" s="59"/>
      <c r="E6" s="59"/>
      <c r="F6" s="59"/>
      <c r="G6" s="59"/>
      <c r="H6" s="59"/>
      <c r="I6" s="253"/>
      <c r="J6" s="254" t="s">
        <v>575</v>
      </c>
      <c r="K6" s="255"/>
      <c r="L6" s="255"/>
      <c r="M6" s="256"/>
      <c r="N6" s="40"/>
      <c r="O6" s="40"/>
      <c r="P6" s="40"/>
      <c r="Q6" s="40"/>
      <c r="R6" s="40"/>
      <c r="S6" s="40"/>
      <c r="T6" s="40"/>
      <c r="U6" s="40"/>
      <c r="V6" s="40"/>
      <c r="W6" s="40"/>
      <c r="X6" s="40"/>
      <c r="Y6" s="40"/>
      <c r="Z6" s="40"/>
      <c r="AA6" s="40"/>
      <c r="AB6" s="40"/>
      <c r="AC6" s="40"/>
    </row>
    <row r="7" spans="1:29" ht="18.75" customHeight="1">
      <c r="A7" s="49"/>
      <c r="B7" s="161" t="s">
        <v>402</v>
      </c>
      <c r="C7" s="98"/>
      <c r="D7" s="98"/>
      <c r="E7" s="98"/>
      <c r="F7" s="98"/>
      <c r="G7" s="98"/>
      <c r="H7" s="98"/>
      <c r="I7" s="98"/>
      <c r="J7" s="98"/>
      <c r="K7" s="98"/>
      <c r="L7" s="98"/>
      <c r="M7" s="77"/>
      <c r="N7" s="40"/>
      <c r="O7" s="40"/>
      <c r="P7" s="40"/>
      <c r="Q7" s="40"/>
      <c r="R7" s="40"/>
      <c r="S7" s="40"/>
      <c r="T7" s="40"/>
      <c r="U7" s="40"/>
      <c r="V7" s="40"/>
      <c r="W7" s="40"/>
      <c r="X7" s="40"/>
      <c r="Y7" s="40"/>
      <c r="Z7" s="40"/>
      <c r="AA7" s="40"/>
      <c r="AB7" s="40"/>
      <c r="AC7" s="40"/>
    </row>
    <row r="8" spans="1:29" ht="26.25" customHeight="1">
      <c r="A8" s="40"/>
      <c r="B8" s="162" t="s">
        <v>576</v>
      </c>
      <c r="C8" s="163"/>
      <c r="D8" s="163"/>
      <c r="E8" s="163"/>
      <c r="F8" s="163"/>
      <c r="G8" s="163"/>
      <c r="H8" s="163"/>
      <c r="I8" s="163"/>
      <c r="J8" s="163"/>
      <c r="K8" s="163"/>
      <c r="L8" s="163"/>
      <c r="M8" s="164"/>
      <c r="N8" s="40"/>
      <c r="O8" s="40"/>
      <c r="P8" s="40"/>
      <c r="Q8" s="40"/>
      <c r="R8" s="40"/>
      <c r="S8" s="40"/>
      <c r="T8" s="40"/>
      <c r="U8" s="40"/>
      <c r="V8" s="40"/>
      <c r="W8" s="40"/>
      <c r="X8" s="40"/>
      <c r="Y8" s="40"/>
      <c r="Z8" s="40"/>
      <c r="AA8" s="40"/>
      <c r="AB8" s="40"/>
      <c r="AC8" s="40"/>
    </row>
    <row r="9" spans="1:29" ht="18.75" customHeight="1">
      <c r="A9" s="49"/>
      <c r="B9" s="165" t="s">
        <v>403</v>
      </c>
      <c r="C9" s="62"/>
      <c r="D9" s="62"/>
      <c r="E9" s="65"/>
      <c r="F9" s="224" t="s">
        <v>571</v>
      </c>
      <c r="G9" s="225"/>
      <c r="H9" s="225"/>
      <c r="I9" s="225"/>
      <c r="J9" s="225"/>
      <c r="K9" s="225"/>
      <c r="L9" s="225"/>
      <c r="M9" s="226"/>
      <c r="N9" s="40"/>
      <c r="O9" s="40"/>
      <c r="P9" s="40"/>
      <c r="Q9" s="40"/>
      <c r="R9" s="40"/>
      <c r="S9" s="40"/>
      <c r="T9" s="40"/>
      <c r="U9" s="40"/>
      <c r="V9" s="40"/>
      <c r="W9" s="40"/>
      <c r="X9" s="40"/>
      <c r="Y9" s="40"/>
      <c r="Z9" s="40"/>
      <c r="AA9" s="40"/>
      <c r="AB9" s="40"/>
      <c r="AC9" s="40"/>
    </row>
    <row r="10" spans="1:29" ht="26.25" customHeight="1">
      <c r="A10" s="40"/>
      <c r="B10" s="162" t="s">
        <v>280</v>
      </c>
      <c r="C10" s="163"/>
      <c r="D10" s="163"/>
      <c r="E10" s="58"/>
      <c r="F10" s="227" t="s">
        <v>577</v>
      </c>
      <c r="G10" s="228"/>
      <c r="H10" s="228"/>
      <c r="I10" s="228"/>
      <c r="J10" s="228"/>
      <c r="K10" s="228"/>
      <c r="L10" s="228"/>
      <c r="M10" s="229"/>
      <c r="N10" s="40"/>
      <c r="O10" s="40"/>
      <c r="P10" s="40"/>
      <c r="Q10" s="40"/>
      <c r="R10" s="40"/>
      <c r="S10" s="40"/>
      <c r="T10" s="40"/>
      <c r="U10" s="40"/>
      <c r="V10" s="40"/>
      <c r="W10" s="40"/>
      <c r="X10" s="40"/>
      <c r="Y10" s="40"/>
      <c r="Z10" s="40"/>
      <c r="AA10" s="40"/>
      <c r="AB10" s="40"/>
      <c r="AC10" s="40"/>
    </row>
    <row r="11" spans="1:29" ht="18.75" customHeight="1">
      <c r="A11" s="49"/>
      <c r="B11" s="165" t="s">
        <v>405</v>
      </c>
      <c r="C11" s="62"/>
      <c r="D11" s="62"/>
      <c r="E11" s="62"/>
      <c r="F11" s="237" t="s">
        <v>406</v>
      </c>
      <c r="G11" s="62"/>
      <c r="H11" s="62"/>
      <c r="I11" s="65"/>
      <c r="J11" s="104" t="s">
        <v>407</v>
      </c>
      <c r="K11" s="62"/>
      <c r="L11" s="62"/>
      <c r="M11" s="63"/>
      <c r="N11" s="40"/>
      <c r="O11" s="40"/>
      <c r="P11" s="40"/>
      <c r="Q11" s="40"/>
      <c r="R11" s="40"/>
      <c r="S11" s="40"/>
      <c r="T11" s="40"/>
      <c r="U11" s="40"/>
      <c r="V11" s="40"/>
      <c r="W11" s="40"/>
      <c r="X11" s="40"/>
      <c r="Y11" s="40"/>
      <c r="Z11" s="40"/>
      <c r="AA11" s="40"/>
      <c r="AB11" s="40"/>
      <c r="AC11" s="40"/>
    </row>
    <row r="12" spans="1:29" ht="18.75" customHeight="1">
      <c r="A12" s="40"/>
      <c r="B12" s="257">
        <v>17.7</v>
      </c>
      <c r="C12" s="258"/>
      <c r="D12" s="258"/>
      <c r="E12" s="258"/>
      <c r="F12" s="238" t="s">
        <v>578</v>
      </c>
      <c r="G12" s="60"/>
      <c r="H12" s="60"/>
      <c r="I12" s="61"/>
      <c r="J12" s="64" t="s">
        <v>409</v>
      </c>
      <c r="K12" s="65"/>
      <c r="L12" s="64" t="s">
        <v>408</v>
      </c>
      <c r="M12" s="63"/>
      <c r="R12" s="40"/>
      <c r="S12" s="40"/>
      <c r="T12" s="40"/>
      <c r="U12" s="40"/>
      <c r="V12" s="40"/>
      <c r="W12" s="40"/>
      <c r="X12" s="40"/>
      <c r="Y12" s="40"/>
      <c r="Z12" s="40"/>
      <c r="AA12" s="40"/>
      <c r="AB12" s="40"/>
      <c r="AC12" s="40"/>
    </row>
    <row r="13" spans="1:29" ht="27.75" customHeight="1">
      <c r="A13" s="40"/>
      <c r="B13" s="259"/>
      <c r="C13" s="260"/>
      <c r="D13" s="260"/>
      <c r="E13" s="260"/>
      <c r="F13" s="239"/>
      <c r="G13" s="240"/>
      <c r="H13" s="240"/>
      <c r="I13" s="241"/>
      <c r="J13" s="43">
        <v>11</v>
      </c>
      <c r="K13" s="43">
        <v>2026</v>
      </c>
      <c r="L13" s="43">
        <v>10</v>
      </c>
      <c r="M13" s="43">
        <v>2028</v>
      </c>
      <c r="O13"/>
      <c r="P13"/>
      <c r="Q13"/>
      <c r="R13"/>
      <c r="S13"/>
      <c r="T13"/>
      <c r="U13" s="40"/>
      <c r="V13" s="40"/>
      <c r="W13" s="40"/>
      <c r="X13" s="40"/>
      <c r="Y13" s="40"/>
      <c r="Z13" s="40"/>
      <c r="AA13" s="40"/>
      <c r="AB13" s="40"/>
      <c r="AC13" s="40"/>
    </row>
    <row r="14" spans="1:29" ht="18.75" customHeight="1">
      <c r="A14" s="40"/>
      <c r="B14" s="232" t="s">
        <v>410</v>
      </c>
      <c r="C14" s="233"/>
      <c r="D14" s="233"/>
      <c r="E14" s="233"/>
      <c r="F14" s="233"/>
      <c r="G14" s="233"/>
      <c r="H14" s="233"/>
      <c r="I14" s="233"/>
      <c r="J14" s="233"/>
      <c r="K14" s="233"/>
      <c r="L14" s="233"/>
      <c r="M14" s="234"/>
      <c r="O14"/>
      <c r="P14"/>
      <c r="Q14"/>
      <c r="R14"/>
      <c r="S14"/>
      <c r="T14"/>
      <c r="U14" s="40"/>
      <c r="V14" s="40"/>
      <c r="W14" s="40"/>
      <c r="X14" s="40"/>
      <c r="Y14" s="40"/>
      <c r="Z14" s="40"/>
      <c r="AA14" s="40"/>
      <c r="AB14" s="40"/>
      <c r="AC14" s="40"/>
    </row>
    <row r="15" spans="1:29" ht="27.75" customHeight="1">
      <c r="A15" s="40"/>
      <c r="B15" s="235" t="s">
        <v>411</v>
      </c>
      <c r="C15" s="230"/>
      <c r="D15" s="230"/>
      <c r="E15" s="230" t="s">
        <v>412</v>
      </c>
      <c r="F15" s="230"/>
      <c r="G15" s="230"/>
      <c r="H15" s="231" t="s">
        <v>568</v>
      </c>
      <c r="I15" s="231"/>
      <c r="J15" s="231"/>
      <c r="K15" s="230" t="s">
        <v>569</v>
      </c>
      <c r="L15" s="230"/>
      <c r="M15" s="236"/>
      <c r="N15" s="40"/>
      <c r="O15"/>
      <c r="P15"/>
      <c r="Q15"/>
      <c r="R15"/>
      <c r="S15"/>
      <c r="T15"/>
      <c r="U15" s="40"/>
      <c r="V15" s="40"/>
      <c r="W15" s="40"/>
      <c r="X15" s="40"/>
      <c r="Y15" s="40"/>
      <c r="Z15" s="40"/>
      <c r="AA15" s="40"/>
      <c r="AB15" s="40"/>
      <c r="AC15" s="40"/>
    </row>
    <row r="16" spans="1:29" ht="30" customHeight="1">
      <c r="A16" s="40"/>
      <c r="B16" s="242">
        <v>500</v>
      </c>
      <c r="C16" s="243"/>
      <c r="D16" s="243"/>
      <c r="E16" s="243">
        <v>200</v>
      </c>
      <c r="F16" s="243"/>
      <c r="G16" s="243"/>
      <c r="H16" s="243">
        <v>200</v>
      </c>
      <c r="I16" s="243"/>
      <c r="J16" s="243"/>
      <c r="K16" s="243">
        <v>100</v>
      </c>
      <c r="L16" s="243"/>
      <c r="M16" s="244"/>
      <c r="N16" s="40"/>
      <c r="O16"/>
      <c r="P16"/>
      <c r="Q16"/>
      <c r="R16"/>
      <c r="S16"/>
      <c r="T16"/>
      <c r="U16" s="40"/>
      <c r="V16" s="40"/>
      <c r="W16" s="40"/>
      <c r="X16" s="40"/>
      <c r="Y16" s="40"/>
      <c r="Z16" s="40"/>
      <c r="AA16" s="40"/>
      <c r="AB16" s="40"/>
      <c r="AC16" s="40"/>
    </row>
    <row r="17" spans="1:29" ht="18.75" customHeight="1">
      <c r="A17" s="49"/>
      <c r="B17" s="232" t="s">
        <v>413</v>
      </c>
      <c r="C17" s="233"/>
      <c r="D17" s="233"/>
      <c r="E17" s="233"/>
      <c r="F17" s="233"/>
      <c r="G17" s="233"/>
      <c r="H17" s="233"/>
      <c r="I17" s="233"/>
      <c r="J17" s="233"/>
      <c r="K17" s="233"/>
      <c r="L17" s="233"/>
      <c r="M17" s="234"/>
      <c r="N17" s="40"/>
      <c r="O17"/>
      <c r="P17"/>
      <c r="Q17"/>
      <c r="R17"/>
      <c r="S17"/>
      <c r="T17"/>
      <c r="U17" s="40"/>
      <c r="V17" s="40"/>
      <c r="W17" s="40"/>
      <c r="X17" s="40"/>
      <c r="Y17" s="40"/>
      <c r="Z17" s="40"/>
      <c r="AA17" s="40"/>
      <c r="AB17" s="40"/>
      <c r="AC17" s="40"/>
    </row>
    <row r="18" spans="1:29" ht="18.75" customHeight="1">
      <c r="A18" s="49"/>
      <c r="B18" s="199" t="s">
        <v>414</v>
      </c>
      <c r="C18" s="62"/>
      <c r="D18" s="62"/>
      <c r="E18" s="65"/>
      <c r="F18" s="127" t="s">
        <v>415</v>
      </c>
      <c r="G18" s="93"/>
      <c r="H18" s="93"/>
      <c r="I18" s="80"/>
      <c r="J18" s="64" t="s">
        <v>411</v>
      </c>
      <c r="K18" s="62"/>
      <c r="L18" s="62"/>
      <c r="M18" s="63"/>
      <c r="N18" s="40"/>
      <c r="O18" s="40"/>
      <c r="P18" s="40"/>
      <c r="Q18" s="40"/>
      <c r="R18" s="40"/>
      <c r="S18" s="40"/>
      <c r="T18" s="40"/>
      <c r="U18" s="40"/>
      <c r="V18" s="40"/>
      <c r="W18" s="40"/>
      <c r="X18" s="40"/>
      <c r="Y18" s="40"/>
      <c r="Z18" s="40"/>
      <c r="AA18" s="40"/>
      <c r="AB18" s="40"/>
      <c r="AC18" s="40"/>
    </row>
    <row r="19" spans="1:29" ht="26.25" customHeight="1">
      <c r="A19" s="50"/>
      <c r="B19" s="200">
        <f>form2!$H$114</f>
        <v>2186047.5</v>
      </c>
      <c r="C19" s="176"/>
      <c r="D19" s="176"/>
      <c r="E19" s="176"/>
      <c r="F19" s="172">
        <f>form2!$I$123</f>
        <v>1500</v>
      </c>
      <c r="G19" s="173"/>
      <c r="H19" s="173"/>
      <c r="I19" s="174"/>
      <c r="J19" s="175">
        <f>form2!$B$114</f>
        <v>2426272.5</v>
      </c>
      <c r="K19" s="176"/>
      <c r="L19" s="176"/>
      <c r="M19" s="177"/>
      <c r="N19" s="40"/>
      <c r="O19" s="40"/>
      <c r="P19" s="40"/>
      <c r="Q19" s="40"/>
      <c r="R19" s="40"/>
      <c r="S19" s="40"/>
      <c r="T19" s="40"/>
      <c r="U19" s="40"/>
      <c r="V19" s="40"/>
      <c r="W19" s="40"/>
      <c r="X19" s="40"/>
      <c r="Y19" s="40"/>
      <c r="Z19" s="40"/>
      <c r="AA19" s="40"/>
      <c r="AB19" s="40"/>
      <c r="AC19" s="40"/>
    </row>
    <row r="20" spans="1:29" ht="18.75" customHeight="1">
      <c r="A20" s="49"/>
      <c r="B20" s="158" t="s">
        <v>416</v>
      </c>
      <c r="C20" s="159"/>
      <c r="D20" s="159"/>
      <c r="E20" s="159"/>
      <c r="F20" s="159"/>
      <c r="G20" s="159"/>
      <c r="H20" s="159"/>
      <c r="I20" s="159"/>
      <c r="J20" s="159"/>
      <c r="K20" s="159"/>
      <c r="L20" s="212" t="s">
        <v>520</v>
      </c>
      <c r="M20" s="52">
        <f>IF(LEN(TRIM(B21))=0,0,LEN(TRIM(B21))-LEN(SUBSTITUTE(B21," ",""))+1)</f>
        <v>220</v>
      </c>
      <c r="N20" s="40"/>
      <c r="O20" s="40"/>
      <c r="P20" s="40"/>
      <c r="Q20" s="40"/>
      <c r="R20" s="40"/>
      <c r="S20" s="40"/>
      <c r="T20" s="40"/>
      <c r="U20" s="40"/>
      <c r="V20" s="40"/>
      <c r="W20" s="40"/>
      <c r="X20" s="40"/>
      <c r="Y20" s="40"/>
      <c r="Z20" s="40"/>
      <c r="AA20" s="40"/>
      <c r="AB20" s="40"/>
      <c r="AC20" s="40"/>
    </row>
    <row r="21" spans="1:29" ht="18.75" customHeight="1">
      <c r="A21" s="40"/>
      <c r="B21" s="198" t="s">
        <v>573</v>
      </c>
      <c r="C21" s="245"/>
      <c r="D21" s="245"/>
      <c r="E21" s="245"/>
      <c r="F21" s="245"/>
      <c r="G21" s="245"/>
      <c r="H21" s="245"/>
      <c r="I21" s="245"/>
      <c r="J21" s="245"/>
      <c r="K21" s="245"/>
      <c r="L21" s="245"/>
      <c r="M21" s="246"/>
      <c r="N21" s="40"/>
      <c r="O21" s="40"/>
      <c r="P21" s="40"/>
      <c r="Q21" s="40"/>
      <c r="R21" s="40"/>
      <c r="S21" s="40"/>
      <c r="T21" s="40"/>
      <c r="U21" s="40"/>
      <c r="V21" s="40"/>
      <c r="W21" s="40"/>
      <c r="X21" s="40"/>
      <c r="Y21" s="40"/>
      <c r="Z21" s="40"/>
      <c r="AA21" s="40"/>
      <c r="AB21" s="40"/>
      <c r="AC21" s="40"/>
    </row>
    <row r="22" spans="1:29" ht="18.75" customHeight="1">
      <c r="A22" s="40"/>
      <c r="B22" s="247"/>
      <c r="C22" s="248"/>
      <c r="D22" s="248"/>
      <c r="E22" s="248"/>
      <c r="F22" s="248"/>
      <c r="G22" s="248"/>
      <c r="H22" s="248"/>
      <c r="I22" s="248"/>
      <c r="J22" s="248"/>
      <c r="K22" s="248"/>
      <c r="L22" s="248"/>
      <c r="M22" s="249"/>
      <c r="N22" s="40"/>
      <c r="O22" s="40"/>
      <c r="P22" s="40"/>
      <c r="Q22" s="40"/>
      <c r="R22" s="40"/>
      <c r="S22" s="40"/>
      <c r="T22" s="40"/>
      <c r="U22" s="40"/>
      <c r="V22" s="40"/>
      <c r="W22" s="40"/>
      <c r="X22" s="40"/>
      <c r="Y22" s="40"/>
      <c r="Z22" s="40"/>
      <c r="AA22" s="40"/>
      <c r="AB22" s="40"/>
      <c r="AC22" s="40"/>
    </row>
    <row r="23" spans="1:29" ht="18.75" customHeight="1">
      <c r="A23" s="40"/>
      <c r="B23" s="247"/>
      <c r="C23" s="248"/>
      <c r="D23" s="248"/>
      <c r="E23" s="248"/>
      <c r="F23" s="248"/>
      <c r="G23" s="248"/>
      <c r="H23" s="248"/>
      <c r="I23" s="248"/>
      <c r="J23" s="248"/>
      <c r="K23" s="248"/>
      <c r="L23" s="248"/>
      <c r="M23" s="249"/>
      <c r="N23" s="40"/>
      <c r="O23" s="40"/>
      <c r="P23" s="40"/>
      <c r="Q23" s="40"/>
      <c r="R23" s="40"/>
      <c r="S23" s="40"/>
      <c r="T23" s="40"/>
      <c r="U23" s="40"/>
      <c r="V23" s="40"/>
      <c r="W23" s="40"/>
      <c r="X23" s="40"/>
      <c r="Y23" s="40"/>
      <c r="Z23" s="40"/>
      <c r="AA23" s="40"/>
      <c r="AB23" s="40"/>
      <c r="AC23" s="40"/>
    </row>
    <row r="24" spans="1:29" ht="18.75" customHeight="1">
      <c r="A24" s="40"/>
      <c r="B24" s="247"/>
      <c r="C24" s="248"/>
      <c r="D24" s="248"/>
      <c r="E24" s="248"/>
      <c r="F24" s="248"/>
      <c r="G24" s="248"/>
      <c r="H24" s="248"/>
      <c r="I24" s="248"/>
      <c r="J24" s="248"/>
      <c r="K24" s="248"/>
      <c r="L24" s="248"/>
      <c r="M24" s="249"/>
      <c r="N24" s="40"/>
      <c r="O24" s="40"/>
      <c r="P24" s="40"/>
      <c r="Q24" s="40"/>
      <c r="R24" s="40"/>
      <c r="S24" s="40"/>
      <c r="T24" s="40"/>
      <c r="U24" s="40"/>
      <c r="V24" s="40"/>
      <c r="W24" s="40"/>
      <c r="X24" s="40"/>
      <c r="Y24" s="40"/>
      <c r="Z24" s="40"/>
      <c r="AA24" s="40"/>
      <c r="AB24" s="40"/>
      <c r="AC24" s="40"/>
    </row>
    <row r="25" spans="1:29" ht="18.75" customHeight="1">
      <c r="A25" s="40"/>
      <c r="B25" s="247"/>
      <c r="C25" s="248"/>
      <c r="D25" s="248"/>
      <c r="E25" s="248"/>
      <c r="F25" s="248"/>
      <c r="G25" s="248"/>
      <c r="H25" s="248"/>
      <c r="I25" s="248"/>
      <c r="J25" s="248"/>
      <c r="K25" s="248"/>
      <c r="L25" s="248"/>
      <c r="M25" s="249"/>
      <c r="N25" s="40"/>
      <c r="O25" s="40"/>
      <c r="P25" s="40"/>
      <c r="Q25" s="40"/>
      <c r="R25" s="40"/>
      <c r="S25" s="40"/>
      <c r="T25" s="40"/>
      <c r="U25" s="40"/>
      <c r="V25" s="40"/>
      <c r="W25" s="40"/>
      <c r="X25" s="40"/>
      <c r="Y25" s="40"/>
      <c r="Z25" s="40"/>
      <c r="AA25" s="40"/>
      <c r="AB25" s="40"/>
      <c r="AC25" s="40"/>
    </row>
    <row r="26" spans="1:29" ht="45.75" customHeight="1" thickBot="1">
      <c r="A26" s="40"/>
      <c r="B26" s="250"/>
      <c r="C26" s="251"/>
      <c r="D26" s="251"/>
      <c r="E26" s="251"/>
      <c r="F26" s="251"/>
      <c r="G26" s="251"/>
      <c r="H26" s="251"/>
      <c r="I26" s="251"/>
      <c r="J26" s="251"/>
      <c r="K26" s="251"/>
      <c r="L26" s="251"/>
      <c r="M26" s="252"/>
      <c r="N26" s="40"/>
      <c r="O26" s="40"/>
      <c r="P26" s="40"/>
      <c r="Q26" s="40"/>
      <c r="R26" s="40"/>
      <c r="S26" s="40"/>
      <c r="T26" s="40"/>
      <c r="U26" s="40"/>
      <c r="V26" s="40"/>
      <c r="W26" s="40"/>
      <c r="X26" s="40"/>
      <c r="Y26" s="40"/>
      <c r="Z26" s="40"/>
      <c r="AA26" s="40"/>
      <c r="AB26" s="40"/>
      <c r="AC26" s="40"/>
    </row>
    <row r="27" spans="1:29" ht="12.7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row>
    <row r="28" spans="1:29" ht="18.75" customHeight="1" thickBot="1">
      <c r="A28" s="40"/>
      <c r="B28" s="3" t="s">
        <v>499</v>
      </c>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row>
    <row r="29" spans="1:29" ht="18.75" customHeight="1">
      <c r="A29" s="40"/>
      <c r="B29" s="160" t="s">
        <v>401</v>
      </c>
      <c r="C29" s="167"/>
      <c r="D29" s="167"/>
      <c r="E29" s="168"/>
      <c r="F29" s="166" t="s">
        <v>417</v>
      </c>
      <c r="G29" s="167"/>
      <c r="H29" s="167"/>
      <c r="I29" s="168"/>
      <c r="J29" s="169" t="s">
        <v>418</v>
      </c>
      <c r="K29" s="170"/>
      <c r="L29" s="170"/>
      <c r="M29" s="171"/>
      <c r="N29" s="40"/>
      <c r="O29" s="40"/>
      <c r="P29" s="40"/>
      <c r="Q29" s="40"/>
      <c r="R29" s="40"/>
      <c r="S29" s="40"/>
      <c r="T29" s="40"/>
      <c r="U29" s="40"/>
      <c r="V29" s="40"/>
      <c r="W29" s="40"/>
      <c r="X29" s="40"/>
      <c r="Y29" s="40"/>
      <c r="Z29" s="40"/>
      <c r="AA29" s="40"/>
      <c r="AB29" s="40"/>
      <c r="AC29" s="40"/>
    </row>
    <row r="30" spans="1:29" ht="26.25" customHeight="1">
      <c r="A30" s="40"/>
      <c r="B30" s="162" t="s">
        <v>577</v>
      </c>
      <c r="C30" s="163"/>
      <c r="D30" s="163"/>
      <c r="E30" s="58"/>
      <c r="F30" s="57" t="s">
        <v>579</v>
      </c>
      <c r="G30" s="261"/>
      <c r="H30" s="261"/>
      <c r="I30" s="262"/>
      <c r="J30" s="189">
        <v>0</v>
      </c>
      <c r="K30" s="190"/>
      <c r="L30" s="190"/>
      <c r="M30" s="191"/>
      <c r="N30" s="51"/>
      <c r="O30" s="40"/>
      <c r="P30" s="40"/>
      <c r="Q30" s="40"/>
      <c r="R30" s="40"/>
      <c r="S30" s="40"/>
      <c r="T30" s="40"/>
      <c r="U30" s="40"/>
      <c r="V30" s="40"/>
      <c r="W30" s="40"/>
      <c r="X30" s="40"/>
      <c r="Y30" s="40"/>
      <c r="Z30" s="40"/>
      <c r="AA30" s="40"/>
      <c r="AB30" s="40"/>
      <c r="AC30" s="40"/>
    </row>
    <row r="31" spans="1:29" ht="26.25" customHeight="1">
      <c r="A31" s="40"/>
      <c r="B31" s="162" t="s">
        <v>580</v>
      </c>
      <c r="C31" s="163"/>
      <c r="D31" s="163"/>
      <c r="E31" s="58"/>
      <c r="F31" s="57" t="s">
        <v>192</v>
      </c>
      <c r="G31" s="261"/>
      <c r="H31" s="261"/>
      <c r="I31" s="262"/>
      <c r="J31" s="189">
        <v>0</v>
      </c>
      <c r="K31" s="190"/>
      <c r="L31" s="190"/>
      <c r="M31" s="191"/>
      <c r="N31" s="40"/>
      <c r="O31" s="40"/>
      <c r="P31" s="40"/>
      <c r="Q31" s="40"/>
      <c r="R31" s="40"/>
      <c r="S31" s="40"/>
      <c r="T31" s="40"/>
      <c r="U31" s="40"/>
      <c r="V31" s="40"/>
      <c r="W31" s="40"/>
      <c r="X31" s="40"/>
      <c r="Y31" s="40"/>
      <c r="Z31" s="40"/>
      <c r="AA31" s="40"/>
      <c r="AB31" s="40"/>
      <c r="AC31" s="40"/>
    </row>
    <row r="32" spans="1:29" ht="26.25" customHeight="1">
      <c r="A32" s="40"/>
      <c r="B32" s="162" t="s">
        <v>581</v>
      </c>
      <c r="C32" s="163"/>
      <c r="D32" s="163"/>
      <c r="E32" s="58"/>
      <c r="F32" s="57" t="s">
        <v>582</v>
      </c>
      <c r="G32" s="261"/>
      <c r="H32" s="261"/>
      <c r="I32" s="262"/>
      <c r="J32" s="189">
        <v>0</v>
      </c>
      <c r="K32" s="190"/>
      <c r="L32" s="190"/>
      <c r="M32" s="191"/>
      <c r="N32" s="40"/>
      <c r="O32" s="40"/>
      <c r="P32" s="40"/>
      <c r="Q32" s="40"/>
      <c r="R32" s="40"/>
      <c r="S32" s="40"/>
      <c r="T32" s="40"/>
      <c r="U32" s="40"/>
      <c r="V32" s="40"/>
      <c r="W32" s="40"/>
      <c r="X32" s="40"/>
      <c r="Y32" s="40"/>
      <c r="Z32" s="40"/>
      <c r="AA32" s="40"/>
      <c r="AB32" s="40"/>
      <c r="AC32" s="40"/>
    </row>
    <row r="33" spans="1:29" ht="26.25" customHeight="1">
      <c r="A33" s="40"/>
      <c r="B33" s="162" t="s">
        <v>583</v>
      </c>
      <c r="C33" s="163"/>
      <c r="D33" s="163"/>
      <c r="E33" s="58"/>
      <c r="F33" s="57" t="s">
        <v>575</v>
      </c>
      <c r="G33" s="261"/>
      <c r="H33" s="261"/>
      <c r="I33" s="262"/>
      <c r="J33" s="189">
        <v>0</v>
      </c>
      <c r="K33" s="190"/>
      <c r="L33" s="190"/>
      <c r="M33" s="191"/>
      <c r="N33" s="51"/>
      <c r="O33" s="40"/>
      <c r="P33" s="40"/>
      <c r="Q33" s="40"/>
      <c r="R33" s="40"/>
      <c r="S33" s="40"/>
      <c r="T33" s="40"/>
      <c r="U33" s="40"/>
      <c r="V33" s="40"/>
      <c r="W33" s="40"/>
      <c r="X33" s="40"/>
      <c r="Y33" s="40"/>
      <c r="Z33" s="40"/>
      <c r="AA33" s="40"/>
      <c r="AB33" s="40"/>
      <c r="AC33" s="40"/>
    </row>
    <row r="34" spans="1:29" ht="26.25" customHeight="1">
      <c r="A34" s="40"/>
      <c r="B34" s="162"/>
      <c r="C34" s="163"/>
      <c r="D34" s="163"/>
      <c r="E34" s="58"/>
      <c r="F34" s="57" t="s">
        <v>509</v>
      </c>
      <c r="G34" s="163"/>
      <c r="H34" s="163"/>
      <c r="I34" s="163"/>
      <c r="J34" s="189">
        <v>0</v>
      </c>
      <c r="K34" s="190"/>
      <c r="L34" s="190"/>
      <c r="M34" s="191"/>
      <c r="N34" s="51"/>
      <c r="O34" s="40"/>
      <c r="P34" s="40"/>
      <c r="Q34" s="40"/>
      <c r="R34" s="40"/>
      <c r="S34" s="40"/>
      <c r="T34" s="40"/>
      <c r="U34" s="40"/>
      <c r="V34" s="40"/>
      <c r="W34" s="40"/>
      <c r="X34" s="40"/>
      <c r="Y34" s="40"/>
      <c r="Z34" s="40"/>
      <c r="AA34" s="40"/>
      <c r="AB34" s="40"/>
      <c r="AC34" s="40"/>
    </row>
    <row r="35" spans="1:29" ht="26.25" customHeight="1">
      <c r="A35" s="40"/>
      <c r="B35" s="162"/>
      <c r="C35" s="163"/>
      <c r="D35" s="163"/>
      <c r="E35" s="58"/>
      <c r="F35" s="57" t="s">
        <v>504</v>
      </c>
      <c r="G35" s="163"/>
      <c r="H35" s="163"/>
      <c r="I35" s="163"/>
      <c r="J35" s="189">
        <v>0</v>
      </c>
      <c r="K35" s="190"/>
      <c r="L35" s="190"/>
      <c r="M35" s="191"/>
      <c r="N35" s="40"/>
      <c r="O35" s="40"/>
      <c r="P35" s="40"/>
      <c r="Q35" s="40"/>
      <c r="R35" s="40"/>
      <c r="S35" s="40"/>
      <c r="T35" s="40"/>
      <c r="U35" s="40"/>
      <c r="V35" s="40"/>
      <c r="W35" s="40"/>
      <c r="X35" s="40"/>
      <c r="Y35" s="40"/>
      <c r="Z35" s="40"/>
      <c r="AA35" s="40"/>
      <c r="AB35" s="40"/>
      <c r="AC35" s="40"/>
    </row>
    <row r="36" spans="1:29" ht="26.25" customHeight="1">
      <c r="A36" s="40"/>
      <c r="B36" s="162"/>
      <c r="C36" s="163"/>
      <c r="D36" s="163"/>
      <c r="E36" s="58"/>
      <c r="F36" s="57" t="s">
        <v>504</v>
      </c>
      <c r="G36" s="163"/>
      <c r="H36" s="163"/>
      <c r="I36" s="163"/>
      <c r="J36" s="189">
        <v>0</v>
      </c>
      <c r="K36" s="190"/>
      <c r="L36" s="190"/>
      <c r="M36" s="191"/>
      <c r="N36" s="40"/>
      <c r="O36" s="40"/>
      <c r="P36" s="40"/>
      <c r="Q36" s="40"/>
      <c r="R36" s="40"/>
      <c r="S36" s="40"/>
      <c r="T36" s="40"/>
      <c r="U36" s="40"/>
      <c r="V36" s="40"/>
      <c r="W36" s="40"/>
      <c r="X36" s="40"/>
      <c r="Y36" s="40"/>
      <c r="Z36" s="40"/>
      <c r="AA36" s="40"/>
      <c r="AB36" s="40"/>
      <c r="AC36" s="40"/>
    </row>
    <row r="37" spans="1:29" ht="26.25" customHeight="1" thickBot="1">
      <c r="A37" s="40"/>
      <c r="B37" s="192"/>
      <c r="C37" s="82"/>
      <c r="D37" s="82"/>
      <c r="E37" s="193"/>
      <c r="F37" s="194" t="s">
        <v>504</v>
      </c>
      <c r="G37" s="82"/>
      <c r="H37" s="82"/>
      <c r="I37" s="82"/>
      <c r="J37" s="195">
        <v>0</v>
      </c>
      <c r="K37" s="196"/>
      <c r="L37" s="196"/>
      <c r="M37" s="197"/>
      <c r="N37" s="40"/>
      <c r="O37" s="40"/>
      <c r="P37" s="40"/>
      <c r="Q37" s="40"/>
      <c r="R37" s="40"/>
      <c r="S37" s="40"/>
      <c r="T37" s="40"/>
      <c r="U37" s="40"/>
      <c r="V37" s="40"/>
      <c r="W37" s="40"/>
      <c r="X37" s="40"/>
      <c r="Y37" s="40"/>
      <c r="Z37" s="40"/>
      <c r="AA37" s="40"/>
      <c r="AB37" s="40"/>
      <c r="AC37" s="40"/>
    </row>
    <row r="38" spans="1:29" ht="12.75">
      <c r="A38" s="40"/>
      <c r="B38" s="40"/>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row>
    <row r="39" spans="1:29" ht="18.75" customHeight="1" thickBot="1">
      <c r="A39" s="41"/>
      <c r="B39" s="30" t="s">
        <v>419</v>
      </c>
      <c r="C39" s="41"/>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row>
    <row r="40" spans="1:29" ht="18.75" customHeight="1">
      <c r="A40" s="41"/>
      <c r="B40" s="84" t="s">
        <v>420</v>
      </c>
      <c r="C40" s="85"/>
      <c r="D40" s="85"/>
      <c r="E40" s="85"/>
      <c r="F40" s="85"/>
      <c r="G40" s="85"/>
      <c r="H40" s="85"/>
      <c r="I40" s="85"/>
      <c r="J40" s="85"/>
      <c r="K40" s="85"/>
      <c r="L40" s="85"/>
      <c r="M40" s="96"/>
      <c r="N40" s="41"/>
      <c r="O40" s="41"/>
      <c r="P40" s="41"/>
      <c r="Q40" s="41"/>
      <c r="R40" s="41"/>
      <c r="S40" s="41"/>
      <c r="T40" s="41"/>
      <c r="U40" s="41"/>
      <c r="V40" s="41"/>
      <c r="W40" s="41"/>
      <c r="X40" s="41"/>
      <c r="Y40" s="41"/>
      <c r="Z40" s="41"/>
      <c r="AA40" s="41"/>
      <c r="AB40" s="41"/>
      <c r="AC40" s="41"/>
    </row>
    <row r="41" spans="1:29" ht="18.75" customHeight="1">
      <c r="A41" s="41"/>
      <c r="B41" s="223" t="s">
        <v>572</v>
      </c>
      <c r="C41" s="221"/>
      <c r="D41" s="221"/>
      <c r="E41" s="221"/>
      <c r="F41" s="221"/>
      <c r="G41" s="221"/>
      <c r="H41" s="221"/>
      <c r="I41" s="221"/>
      <c r="J41" s="222"/>
      <c r="K41" s="264" t="s">
        <v>586</v>
      </c>
      <c r="L41" s="265"/>
      <c r="M41" s="266"/>
      <c r="N41" s="41"/>
      <c r="O41" s="41"/>
      <c r="P41" s="41"/>
      <c r="Q41" s="41"/>
      <c r="R41" s="41"/>
      <c r="S41" s="41"/>
      <c r="T41" s="41"/>
      <c r="U41" s="41"/>
      <c r="V41" s="41"/>
      <c r="W41" s="41"/>
      <c r="X41" s="41"/>
      <c r="Y41" s="41"/>
      <c r="Z41" s="41"/>
      <c r="AA41" s="41"/>
      <c r="AB41" s="41"/>
      <c r="AC41" s="41"/>
    </row>
    <row r="42" spans="1:29" ht="26.25" customHeight="1">
      <c r="A42" s="41"/>
      <c r="B42" s="270" t="s">
        <v>585</v>
      </c>
      <c r="C42" s="271"/>
      <c r="D42" s="271"/>
      <c r="E42" s="271"/>
      <c r="F42" s="271"/>
      <c r="G42" s="271"/>
      <c r="H42" s="271"/>
      <c r="I42" s="271"/>
      <c r="J42" s="272"/>
      <c r="K42" s="267">
        <v>1998</v>
      </c>
      <c r="L42" s="268"/>
      <c r="M42" s="269"/>
      <c r="N42" s="41"/>
      <c r="O42" s="41"/>
      <c r="P42" s="41"/>
      <c r="Q42" s="41"/>
      <c r="R42" s="41"/>
      <c r="S42" s="41"/>
      <c r="T42" s="41"/>
      <c r="U42" s="41"/>
      <c r="V42" s="41"/>
      <c r="W42" s="41"/>
      <c r="X42" s="41"/>
      <c r="Y42" s="41"/>
      <c r="Z42" s="41"/>
      <c r="AA42" s="41"/>
      <c r="AB42" s="41"/>
      <c r="AC42" s="41"/>
    </row>
    <row r="43" spans="1:29" ht="18.75" customHeight="1">
      <c r="A43" s="41"/>
      <c r="B43" s="129" t="s">
        <v>421</v>
      </c>
      <c r="C43" s="62"/>
      <c r="D43" s="62"/>
      <c r="E43" s="62"/>
      <c r="F43" s="62"/>
      <c r="G43" s="62"/>
      <c r="H43" s="62"/>
      <c r="I43" s="62"/>
      <c r="J43" s="62"/>
      <c r="K43" s="62"/>
      <c r="L43" s="62"/>
      <c r="M43" s="89"/>
      <c r="N43" s="41"/>
      <c r="O43" s="41"/>
      <c r="P43" s="41"/>
      <c r="Q43" s="41"/>
      <c r="R43" s="41"/>
      <c r="S43" s="41"/>
      <c r="T43" s="41"/>
      <c r="U43" s="41"/>
      <c r="V43" s="41"/>
      <c r="W43" s="41"/>
      <c r="X43" s="41"/>
      <c r="Y43" s="41"/>
      <c r="Z43" s="41"/>
      <c r="AA43" s="41"/>
      <c r="AB43" s="41"/>
      <c r="AC43" s="41"/>
    </row>
    <row r="44" spans="1:29" ht="26.25" customHeight="1">
      <c r="A44" s="41"/>
      <c r="B44" s="263" t="s">
        <v>584</v>
      </c>
      <c r="C44" s="183"/>
      <c r="D44" s="183"/>
      <c r="E44" s="183"/>
      <c r="F44" s="183"/>
      <c r="G44" s="183"/>
      <c r="H44" s="183"/>
      <c r="I44" s="183"/>
      <c r="J44" s="183"/>
      <c r="K44" s="183"/>
      <c r="L44" s="183"/>
      <c r="M44" s="186"/>
      <c r="N44" s="41"/>
      <c r="O44" s="41"/>
      <c r="P44" s="41"/>
      <c r="Q44" s="41"/>
      <c r="R44" s="41"/>
      <c r="S44" s="41"/>
      <c r="T44" s="41"/>
      <c r="U44" s="41"/>
      <c r="V44" s="41"/>
      <c r="W44" s="41"/>
      <c r="X44" s="41"/>
      <c r="Y44" s="41"/>
      <c r="Z44" s="41"/>
      <c r="AA44" s="41"/>
      <c r="AB44" s="41"/>
      <c r="AC44" s="41"/>
    </row>
    <row r="45" spans="1:29" ht="18.75" customHeight="1">
      <c r="A45" s="41"/>
      <c r="B45" s="129" t="s">
        <v>422</v>
      </c>
      <c r="C45" s="62"/>
      <c r="D45" s="62"/>
      <c r="E45" s="62"/>
      <c r="F45" s="62"/>
      <c r="G45" s="62"/>
      <c r="H45" s="62"/>
      <c r="I45" s="62"/>
      <c r="J45" s="62"/>
      <c r="K45" s="62"/>
      <c r="L45" s="62"/>
      <c r="M45" s="89"/>
      <c r="N45" s="41"/>
      <c r="O45" s="41"/>
      <c r="P45" s="41"/>
      <c r="Q45" s="41"/>
      <c r="R45" s="41"/>
      <c r="S45" s="41"/>
      <c r="T45" s="41"/>
      <c r="U45" s="41"/>
      <c r="V45" s="41"/>
      <c r="W45" s="41"/>
      <c r="X45" s="41"/>
      <c r="Y45" s="41"/>
      <c r="Z45" s="41"/>
      <c r="AA45" s="41"/>
      <c r="AB45" s="41"/>
      <c r="AC45" s="41"/>
    </row>
    <row r="46" spans="1:29" ht="26.25" customHeight="1">
      <c r="A46" s="41"/>
      <c r="B46" s="83" t="s">
        <v>587</v>
      </c>
      <c r="C46" s="201"/>
      <c r="D46" s="201"/>
      <c r="E46" s="201"/>
      <c r="F46" s="201"/>
      <c r="G46" s="201"/>
      <c r="H46" s="201"/>
      <c r="I46" s="201"/>
      <c r="J46" s="201"/>
      <c r="K46" s="201"/>
      <c r="L46" s="201"/>
      <c r="M46" s="202"/>
      <c r="N46" s="41"/>
      <c r="O46" s="41"/>
      <c r="P46" s="41"/>
      <c r="Q46" s="41"/>
      <c r="R46" s="41"/>
      <c r="S46" s="41"/>
      <c r="T46" s="41"/>
      <c r="U46" s="41"/>
      <c r="V46" s="41"/>
      <c r="W46" s="41"/>
      <c r="X46" s="41"/>
      <c r="Y46" s="41"/>
      <c r="Z46" s="41"/>
      <c r="AA46" s="41"/>
      <c r="AB46" s="41"/>
      <c r="AC46" s="41"/>
    </row>
    <row r="47" spans="1:29" ht="26.25" customHeight="1" thickBot="1">
      <c r="A47" s="41"/>
      <c r="B47" s="203"/>
      <c r="C47" s="204"/>
      <c r="D47" s="204"/>
      <c r="E47" s="204"/>
      <c r="F47" s="204"/>
      <c r="G47" s="204"/>
      <c r="H47" s="204"/>
      <c r="I47" s="204"/>
      <c r="J47" s="204"/>
      <c r="K47" s="204"/>
      <c r="L47" s="204"/>
      <c r="M47" s="205"/>
      <c r="N47" s="41"/>
      <c r="O47" s="41"/>
      <c r="P47" s="41"/>
      <c r="Q47" s="41"/>
      <c r="R47" s="41"/>
      <c r="S47" s="41"/>
      <c r="T47" s="41"/>
      <c r="U47" s="41"/>
      <c r="V47" s="41"/>
      <c r="W47" s="41"/>
      <c r="X47" s="41"/>
      <c r="Y47" s="41"/>
      <c r="Z47" s="41"/>
      <c r="AA47" s="41"/>
      <c r="AB47" s="41"/>
      <c r="AC47" s="41"/>
    </row>
    <row r="48" spans="1:29" ht="18.75" customHeight="1">
      <c r="A48" s="41"/>
      <c r="B48" s="84" t="s">
        <v>491</v>
      </c>
      <c r="C48" s="85"/>
      <c r="D48" s="85"/>
      <c r="E48" s="85"/>
      <c r="F48" s="85"/>
      <c r="G48" s="85"/>
      <c r="H48" s="85"/>
      <c r="I48" s="85"/>
      <c r="J48" s="85"/>
      <c r="K48" s="85"/>
      <c r="L48" s="85"/>
      <c r="M48" s="96"/>
      <c r="N48" s="41"/>
      <c r="O48" s="41"/>
      <c r="P48" s="41"/>
      <c r="Q48" s="41"/>
      <c r="R48" s="41"/>
      <c r="S48" s="41"/>
      <c r="T48" s="41"/>
      <c r="U48" s="41"/>
      <c r="V48" s="41"/>
      <c r="W48" s="41"/>
      <c r="X48" s="41"/>
      <c r="Y48" s="41"/>
      <c r="Z48" s="41"/>
      <c r="AA48" s="41"/>
      <c r="AB48" s="41"/>
      <c r="AC48" s="41"/>
    </row>
    <row r="49" spans="1:29" ht="18.75" customHeight="1">
      <c r="A49" s="41"/>
      <c r="B49" s="129" t="s">
        <v>423</v>
      </c>
      <c r="C49" s="65"/>
      <c r="D49" s="64" t="s">
        <v>402</v>
      </c>
      <c r="E49" s="62"/>
      <c r="F49" s="62"/>
      <c r="G49" s="65"/>
      <c r="H49" s="64" t="s">
        <v>424</v>
      </c>
      <c r="I49" s="62"/>
      <c r="J49" s="62"/>
      <c r="K49" s="65"/>
      <c r="L49" s="20" t="s">
        <v>425</v>
      </c>
      <c r="M49" s="45" t="s">
        <v>426</v>
      </c>
      <c r="N49" s="41"/>
      <c r="O49" s="41"/>
      <c r="P49" s="41"/>
      <c r="Q49" s="41"/>
      <c r="R49" s="41"/>
      <c r="S49" s="41"/>
      <c r="T49" s="41"/>
      <c r="U49" s="41"/>
      <c r="V49" s="41"/>
      <c r="W49" s="41"/>
      <c r="X49" s="41"/>
      <c r="Y49" s="41"/>
      <c r="Z49" s="41"/>
      <c r="AA49" s="41"/>
      <c r="AB49" s="41"/>
      <c r="AC49" s="41"/>
    </row>
    <row r="50" spans="1:29" ht="26.25" customHeight="1">
      <c r="A50" s="41"/>
      <c r="B50" s="273" t="s">
        <v>588</v>
      </c>
      <c r="C50" s="184"/>
      <c r="D50" s="57" t="s">
        <v>589</v>
      </c>
      <c r="E50" s="183"/>
      <c r="F50" s="183"/>
      <c r="G50" s="184"/>
      <c r="H50" s="274" t="s">
        <v>590</v>
      </c>
      <c r="I50" s="183"/>
      <c r="J50" s="183"/>
      <c r="K50" s="184"/>
      <c r="L50" s="275" t="s">
        <v>591</v>
      </c>
      <c r="M50" s="276">
        <v>5000</v>
      </c>
      <c r="N50" s="41"/>
      <c r="O50" s="41"/>
      <c r="P50" s="41"/>
      <c r="Q50" s="41"/>
      <c r="R50" s="41"/>
      <c r="S50" s="41"/>
      <c r="T50" s="41"/>
      <c r="U50" s="41"/>
      <c r="V50" s="41"/>
      <c r="W50" s="41"/>
      <c r="X50" s="41"/>
      <c r="Y50" s="41"/>
      <c r="Z50" s="41"/>
      <c r="AA50" s="41"/>
      <c r="AB50" s="41"/>
      <c r="AC50" s="41"/>
    </row>
    <row r="51" spans="1:29" ht="26.25" customHeight="1">
      <c r="A51" s="41"/>
      <c r="B51" s="273" t="s">
        <v>592</v>
      </c>
      <c r="C51" s="184"/>
      <c r="D51" s="57" t="s">
        <v>593</v>
      </c>
      <c r="E51" s="183"/>
      <c r="F51" s="183"/>
      <c r="G51" s="184"/>
      <c r="H51" s="57" t="s">
        <v>594</v>
      </c>
      <c r="I51" s="183"/>
      <c r="J51" s="183"/>
      <c r="K51" s="184"/>
      <c r="L51" s="275"/>
      <c r="M51" s="276">
        <v>35000</v>
      </c>
      <c r="N51" s="41"/>
      <c r="O51" s="41"/>
      <c r="P51" s="41"/>
      <c r="Q51" s="41"/>
      <c r="R51" s="41"/>
      <c r="S51" s="41"/>
      <c r="T51" s="41"/>
      <c r="U51" s="41"/>
      <c r="V51" s="41"/>
      <c r="W51" s="41"/>
      <c r="X51" s="41"/>
      <c r="Y51" s="41"/>
      <c r="Z51" s="41"/>
      <c r="AA51" s="41"/>
      <c r="AB51" s="41"/>
      <c r="AC51" s="41"/>
    </row>
    <row r="52" spans="1:29" ht="26.25" customHeight="1">
      <c r="A52" s="41"/>
      <c r="B52" s="187"/>
      <c r="C52" s="184"/>
      <c r="D52" s="185"/>
      <c r="E52" s="183"/>
      <c r="F52" s="183"/>
      <c r="G52" s="184"/>
      <c r="H52" s="185"/>
      <c r="I52" s="183"/>
      <c r="J52" s="183"/>
      <c r="K52" s="184"/>
      <c r="L52" s="46"/>
      <c r="M52" s="210">
        <v>0</v>
      </c>
      <c r="N52" s="41"/>
      <c r="O52" s="41"/>
      <c r="P52" s="41"/>
      <c r="Q52" s="41"/>
      <c r="R52" s="41"/>
      <c r="S52" s="41"/>
      <c r="T52" s="41"/>
      <c r="U52" s="41"/>
      <c r="V52" s="41"/>
      <c r="W52" s="41"/>
      <c r="X52" s="41"/>
      <c r="Y52" s="41"/>
      <c r="Z52" s="41"/>
      <c r="AA52" s="41"/>
      <c r="AB52" s="41"/>
      <c r="AC52" s="41"/>
    </row>
    <row r="53" spans="1:29" ht="26.25" customHeight="1" thickBot="1">
      <c r="A53" s="41"/>
      <c r="B53" s="206"/>
      <c r="C53" s="207"/>
      <c r="D53" s="208"/>
      <c r="E53" s="209"/>
      <c r="F53" s="209"/>
      <c r="G53" s="209"/>
      <c r="H53" s="208"/>
      <c r="I53" s="209"/>
      <c r="J53" s="209"/>
      <c r="K53" s="207"/>
      <c r="L53" s="47"/>
      <c r="M53" s="211">
        <v>0</v>
      </c>
      <c r="N53" s="41"/>
      <c r="O53" s="41"/>
      <c r="P53" s="41"/>
      <c r="Q53" s="41"/>
      <c r="R53" s="41"/>
      <c r="S53" s="41"/>
      <c r="T53" s="41"/>
      <c r="U53" s="41"/>
      <c r="V53" s="41"/>
      <c r="W53" s="41"/>
      <c r="X53" s="41"/>
      <c r="Y53" s="41"/>
      <c r="Z53" s="41"/>
      <c r="AA53" s="41"/>
      <c r="AB53" s="41"/>
      <c r="AC53" s="41"/>
    </row>
    <row r="54" spans="1:29" ht="18.75" customHeight="1">
      <c r="A54" s="41"/>
      <c r="B54" s="84" t="s">
        <v>492</v>
      </c>
      <c r="C54" s="85"/>
      <c r="D54" s="85"/>
      <c r="E54" s="85"/>
      <c r="F54" s="85"/>
      <c r="G54" s="85"/>
      <c r="H54" s="85"/>
      <c r="I54" s="85"/>
      <c r="J54" s="85"/>
      <c r="K54" s="85"/>
      <c r="L54" s="85"/>
      <c r="M54" s="96"/>
      <c r="N54" s="41"/>
      <c r="O54" s="41"/>
      <c r="P54" s="41"/>
      <c r="Q54" s="41"/>
      <c r="R54" s="41"/>
      <c r="S54" s="41"/>
      <c r="T54" s="41"/>
      <c r="U54" s="41"/>
      <c r="V54" s="41"/>
      <c r="W54" s="41"/>
      <c r="X54" s="41"/>
      <c r="Y54" s="41"/>
      <c r="Z54" s="41"/>
      <c r="AA54" s="41"/>
      <c r="AB54" s="41"/>
      <c r="AC54" s="41"/>
    </row>
    <row r="55" spans="1:29" ht="18.75" customHeight="1">
      <c r="A55" s="41"/>
      <c r="B55" s="144" t="s">
        <v>427</v>
      </c>
      <c r="C55" s="98"/>
      <c r="D55" s="98"/>
      <c r="E55" s="76"/>
      <c r="F55" s="145" t="s">
        <v>428</v>
      </c>
      <c r="G55" s="98"/>
      <c r="H55" s="98"/>
      <c r="I55" s="76"/>
      <c r="J55" s="145" t="s">
        <v>429</v>
      </c>
      <c r="K55" s="98"/>
      <c r="L55" s="98"/>
      <c r="M55" s="125"/>
      <c r="N55" s="41"/>
      <c r="O55" s="41"/>
      <c r="P55" s="41"/>
      <c r="Q55" s="41"/>
      <c r="R55" s="41"/>
      <c r="S55" s="41"/>
      <c r="T55" s="41"/>
      <c r="U55" s="41"/>
      <c r="V55" s="41"/>
      <c r="W55" s="41"/>
      <c r="X55" s="41"/>
      <c r="Y55" s="41"/>
      <c r="Z55" s="41"/>
      <c r="AA55" s="41"/>
      <c r="AB55" s="41"/>
      <c r="AC55" s="41"/>
    </row>
    <row r="56" spans="1:29" ht="26.25" customHeight="1">
      <c r="A56" s="41"/>
      <c r="B56" s="182" t="s">
        <v>595</v>
      </c>
      <c r="C56" s="183"/>
      <c r="D56" s="183"/>
      <c r="E56" s="184"/>
      <c r="F56" s="57" t="s">
        <v>596</v>
      </c>
      <c r="G56" s="183"/>
      <c r="H56" s="183"/>
      <c r="I56" s="184"/>
      <c r="J56" s="57" t="s">
        <v>597</v>
      </c>
      <c r="K56" s="183"/>
      <c r="L56" s="183"/>
      <c r="M56" s="186"/>
      <c r="N56" s="41"/>
      <c r="O56" s="41"/>
      <c r="P56" s="41"/>
      <c r="Q56" s="41"/>
      <c r="R56" s="41"/>
      <c r="S56" s="41"/>
      <c r="T56" s="41"/>
      <c r="U56" s="41"/>
      <c r="V56" s="41"/>
      <c r="W56" s="41"/>
      <c r="X56" s="41"/>
      <c r="Y56" s="41"/>
      <c r="Z56" s="41"/>
      <c r="AA56" s="41"/>
      <c r="AB56" s="41"/>
      <c r="AC56" s="41"/>
    </row>
    <row r="57" spans="1:29" ht="34.5" customHeight="1">
      <c r="A57" s="41"/>
      <c r="B57" s="182" t="s">
        <v>598</v>
      </c>
      <c r="C57" s="183"/>
      <c r="D57" s="183"/>
      <c r="E57" s="184"/>
      <c r="F57" s="277" t="s">
        <v>606</v>
      </c>
      <c r="G57" s="183"/>
      <c r="H57" s="183"/>
      <c r="I57" s="184"/>
      <c r="J57" s="57" t="s">
        <v>599</v>
      </c>
      <c r="K57" s="183"/>
      <c r="L57" s="183"/>
      <c r="M57" s="186"/>
      <c r="N57" s="41"/>
      <c r="O57" s="41"/>
      <c r="P57" s="41"/>
      <c r="Q57" s="41"/>
      <c r="R57" s="41"/>
      <c r="S57" s="41"/>
      <c r="T57" s="41"/>
      <c r="U57" s="41"/>
      <c r="V57" s="41"/>
      <c r="W57" s="41"/>
      <c r="X57" s="41"/>
      <c r="Y57" s="41"/>
      <c r="Z57" s="41"/>
      <c r="AA57" s="41"/>
      <c r="AB57" s="41"/>
      <c r="AC57" s="41"/>
    </row>
    <row r="58" spans="1:29" ht="26.25" customHeight="1">
      <c r="A58" s="41"/>
      <c r="B58" s="182" t="s">
        <v>600</v>
      </c>
      <c r="C58" s="183"/>
      <c r="D58" s="183"/>
      <c r="E58" s="184"/>
      <c r="F58" s="277" t="s">
        <v>601</v>
      </c>
      <c r="G58" s="183"/>
      <c r="H58" s="183"/>
      <c r="I58" s="184"/>
      <c r="J58" s="57" t="s">
        <v>602</v>
      </c>
      <c r="K58" s="183"/>
      <c r="L58" s="183"/>
      <c r="M58" s="186"/>
      <c r="N58" s="41"/>
      <c r="O58" s="41"/>
      <c r="P58" s="41"/>
      <c r="Q58" s="41"/>
      <c r="R58" s="41"/>
      <c r="S58" s="41"/>
      <c r="T58" s="41"/>
      <c r="U58" s="41"/>
      <c r="V58" s="41"/>
      <c r="W58" s="41"/>
      <c r="X58" s="41"/>
      <c r="Y58" s="41"/>
      <c r="Z58" s="41"/>
      <c r="AA58" s="41"/>
      <c r="AB58" s="41"/>
      <c r="AC58" s="41"/>
    </row>
    <row r="59" spans="1:29" ht="26.25" customHeight="1">
      <c r="A59" s="41"/>
      <c r="B59" s="182" t="s">
        <v>603</v>
      </c>
      <c r="C59" s="183"/>
      <c r="D59" s="183"/>
      <c r="E59" s="184"/>
      <c r="F59" s="57" t="s">
        <v>604</v>
      </c>
      <c r="G59" s="183"/>
      <c r="H59" s="183"/>
      <c r="I59" s="184"/>
      <c r="J59" s="57" t="s">
        <v>605</v>
      </c>
      <c r="K59" s="183"/>
      <c r="L59" s="183"/>
      <c r="M59" s="186"/>
      <c r="N59" s="41"/>
      <c r="O59" s="41"/>
      <c r="P59" s="41"/>
      <c r="Q59" s="41"/>
      <c r="R59" s="41"/>
      <c r="S59" s="41"/>
      <c r="T59" s="41"/>
      <c r="U59" s="41"/>
      <c r="V59" s="41"/>
      <c r="W59" s="41"/>
      <c r="X59" s="41"/>
      <c r="Y59" s="41"/>
      <c r="Z59" s="41"/>
      <c r="AA59" s="41"/>
      <c r="AB59" s="41"/>
      <c r="AC59" s="41"/>
    </row>
    <row r="60" spans="1:29" ht="26.25" customHeight="1">
      <c r="A60" s="41"/>
      <c r="B60" s="187"/>
      <c r="C60" s="183"/>
      <c r="D60" s="183"/>
      <c r="E60" s="184"/>
      <c r="F60" s="185"/>
      <c r="G60" s="183"/>
      <c r="H60" s="183"/>
      <c r="I60" s="184"/>
      <c r="J60" s="185"/>
      <c r="K60" s="183"/>
      <c r="L60" s="183"/>
      <c r="M60" s="186"/>
      <c r="N60" s="41"/>
      <c r="O60" s="41"/>
      <c r="P60" s="41"/>
      <c r="Q60" s="41"/>
      <c r="R60" s="41"/>
      <c r="S60" s="41"/>
      <c r="T60" s="41"/>
      <c r="U60" s="41"/>
      <c r="V60" s="41"/>
      <c r="W60" s="41"/>
      <c r="X60" s="41"/>
      <c r="Y60" s="41"/>
      <c r="Z60" s="41"/>
      <c r="AA60" s="41"/>
      <c r="AB60" s="41"/>
      <c r="AC60" s="41"/>
    </row>
    <row r="61" spans="1:29" ht="26.25" customHeight="1">
      <c r="A61" s="41"/>
      <c r="B61" s="188"/>
      <c r="C61" s="179"/>
      <c r="D61" s="179"/>
      <c r="E61" s="180"/>
      <c r="F61" s="178"/>
      <c r="G61" s="179"/>
      <c r="H61" s="179"/>
      <c r="I61" s="180"/>
      <c r="J61" s="178"/>
      <c r="K61" s="179"/>
      <c r="L61" s="179"/>
      <c r="M61" s="181"/>
      <c r="N61" s="41"/>
      <c r="O61" s="41"/>
      <c r="P61" s="41"/>
      <c r="Q61" s="41"/>
      <c r="R61" s="41"/>
      <c r="S61" s="41"/>
      <c r="T61" s="41"/>
      <c r="U61" s="41"/>
      <c r="V61" s="41"/>
      <c r="W61" s="41"/>
      <c r="X61" s="41"/>
      <c r="Y61" s="41"/>
      <c r="Z61" s="41"/>
      <c r="AA61" s="41"/>
      <c r="AB61" s="41"/>
      <c r="AC61" s="41"/>
    </row>
    <row r="62" spans="1:29" ht="18.75" customHeight="1">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row>
    <row r="63" spans="1:29" ht="26.25" customHeight="1">
      <c r="A63" s="42"/>
      <c r="B63" s="73" t="s">
        <v>430</v>
      </c>
      <c r="C63" s="74"/>
      <c r="D63" s="74"/>
      <c r="E63" s="74"/>
      <c r="F63" s="74"/>
      <c r="G63" s="74"/>
      <c r="H63" s="74"/>
      <c r="I63" s="74"/>
      <c r="J63" s="74"/>
      <c r="K63" s="74"/>
      <c r="L63" s="74"/>
      <c r="M63" s="74"/>
      <c r="N63" s="40"/>
      <c r="O63" s="40"/>
      <c r="P63" s="40"/>
      <c r="Q63" s="40"/>
      <c r="R63" s="40"/>
      <c r="S63" s="40"/>
      <c r="T63" s="40"/>
      <c r="U63" s="40"/>
      <c r="V63" s="40"/>
      <c r="W63" s="40"/>
      <c r="X63" s="40"/>
      <c r="Y63" s="40"/>
      <c r="Z63" s="40"/>
      <c r="AA63" s="40"/>
      <c r="AB63" s="40"/>
      <c r="AC63" s="40"/>
    </row>
    <row r="64" spans="1:29" ht="12.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row>
    <row r="65" spans="1:29" ht="12.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row>
    <row r="66" spans="1:29" ht="12.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row>
    <row r="67" spans="1:29" ht="12.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row>
    <row r="68" spans="1:29" ht="12.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row>
    <row r="69" spans="1:29" ht="12.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row>
    <row r="70" spans="1:29" ht="12.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row>
    <row r="71" spans="1:29" ht="12.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row>
    <row r="72" spans="1:29" ht="12.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row>
    <row r="73" spans="1:29" ht="12.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row>
    <row r="74" spans="1:29" ht="12.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row>
    <row r="75" spans="1:29" ht="12.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row>
    <row r="76" spans="1:29" ht="12.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row>
    <row r="77" spans="1:29" ht="12.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row>
    <row r="78" spans="1:29" ht="12.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row>
    <row r="79" spans="1:29" ht="12.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row>
    <row r="80" spans="1:29" ht="12.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row>
    <row r="81" spans="1:29" ht="12.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row>
    <row r="82" spans="1:29" ht="12.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row>
    <row r="83" spans="1:29" ht="12.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row>
    <row r="84" spans="1:29" ht="12.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row>
    <row r="85" spans="1:29" ht="12.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row>
    <row r="86" spans="1:29" ht="12.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row>
    <row r="87" spans="1:29" ht="12.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row>
    <row r="88" spans="1:29" ht="12.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row>
    <row r="89" spans="1:29" ht="12.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row>
    <row r="90" spans="1:29" ht="12.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row>
    <row r="91" spans="1:29" ht="12.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row>
    <row r="92" spans="1:29" ht="12.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row>
    <row r="93" spans="1:29" ht="12.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row>
    <row r="94" spans="1:29" ht="12.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row>
    <row r="95" spans="1:29" ht="12.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row>
    <row r="96" spans="1:29" ht="12.75">
      <c r="A96" s="40"/>
      <c r="B96" s="40"/>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row>
    <row r="97" spans="1:29" ht="12.75">
      <c r="A97" s="40"/>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row>
    <row r="98" spans="1:29" ht="12.75">
      <c r="A98" s="40"/>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row>
    <row r="99" spans="1:29" ht="12.75">
      <c r="A99" s="40"/>
      <c r="B99" s="40"/>
      <c r="C99" s="40"/>
      <c r="D99" s="40"/>
      <c r="E99" s="40"/>
      <c r="F99" s="40"/>
      <c r="G99" s="40"/>
      <c r="H99" s="40"/>
      <c r="I99" s="40"/>
      <c r="J99" s="40"/>
      <c r="K99" s="40"/>
      <c r="L99" s="40"/>
      <c r="M99" s="40"/>
      <c r="N99" s="40"/>
      <c r="O99" s="40"/>
      <c r="P99" s="40"/>
      <c r="Q99" s="40"/>
      <c r="R99" s="40"/>
      <c r="S99" s="40"/>
      <c r="T99" s="40"/>
      <c r="U99" s="40"/>
      <c r="V99" s="40"/>
      <c r="W99" s="40"/>
      <c r="X99" s="40"/>
      <c r="Y99" s="40"/>
      <c r="Z99" s="40"/>
      <c r="AA99" s="40"/>
      <c r="AB99" s="40"/>
      <c r="AC99" s="40"/>
    </row>
    <row r="100" spans="1:29" ht="12.75">
      <c r="A100" s="40"/>
      <c r="B100" s="40"/>
      <c r="C100" s="40"/>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40"/>
      <c r="AB100" s="40"/>
      <c r="AC100" s="40"/>
    </row>
    <row r="101" spans="1:29" ht="12.75">
      <c r="A101" s="40"/>
      <c r="B101" s="40"/>
      <c r="C101" s="40"/>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row>
    <row r="102" spans="1:29" ht="12.75">
      <c r="A102" s="40"/>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row>
    <row r="103" spans="1:29" ht="12.75">
      <c r="A103" s="40"/>
      <c r="B103" s="40"/>
      <c r="C103" s="40"/>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40"/>
      <c r="AB103" s="40"/>
      <c r="AC103" s="40"/>
    </row>
    <row r="104" spans="1:29" ht="12.75">
      <c r="A104" s="40"/>
      <c r="B104" s="40"/>
      <c r="C104" s="40"/>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40"/>
      <c r="AB104" s="40"/>
      <c r="AC104" s="40"/>
    </row>
    <row r="105" spans="1:29" ht="12.75">
      <c r="A105" s="40"/>
      <c r="B105" s="40"/>
      <c r="C105" s="40"/>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40"/>
      <c r="AB105" s="40"/>
      <c r="AC105" s="40"/>
    </row>
    <row r="106" spans="1:29" ht="12.75">
      <c r="A106" s="40"/>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row>
    <row r="107" spans="1:29" ht="12.75">
      <c r="A107" s="40"/>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row>
    <row r="108" spans="1:29" ht="12.75">
      <c r="A108" s="40"/>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row>
    <row r="109" spans="1:29" ht="12.75">
      <c r="A109" s="40"/>
      <c r="B109" s="40"/>
      <c r="C109" s="40"/>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40"/>
      <c r="AB109" s="40"/>
      <c r="AC109" s="40"/>
    </row>
    <row r="110" spans="1:29" ht="12.75">
      <c r="A110" s="40"/>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row>
    <row r="111" spans="1:29" ht="12.75">
      <c r="A111" s="40"/>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row>
    <row r="112" spans="1:29" ht="12.75">
      <c r="A112" s="40"/>
      <c r="B112" s="40"/>
      <c r="C112" s="40"/>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40"/>
      <c r="AB112" s="40"/>
      <c r="AC112" s="40"/>
    </row>
    <row r="113" spans="1:29" ht="12.75">
      <c r="A113" s="40"/>
      <c r="B113" s="40"/>
      <c r="C113" s="40"/>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40"/>
      <c r="AB113" s="40"/>
      <c r="AC113" s="40"/>
    </row>
    <row r="114" spans="1:29" ht="12.75">
      <c r="A114" s="40"/>
      <c r="B114" s="40"/>
      <c r="C114" s="40"/>
      <c r="D114" s="40"/>
      <c r="E114" s="40"/>
      <c r="F114" s="40"/>
      <c r="G114" s="40"/>
      <c r="H114" s="40"/>
      <c r="I114" s="40"/>
      <c r="J114" s="40"/>
      <c r="K114" s="40"/>
      <c r="L114" s="40"/>
      <c r="M114" s="40"/>
      <c r="N114" s="40"/>
      <c r="O114" s="40"/>
      <c r="P114" s="40"/>
      <c r="Q114" s="40"/>
      <c r="R114" s="40"/>
      <c r="S114" s="40"/>
      <c r="T114" s="40"/>
      <c r="U114" s="40"/>
      <c r="V114" s="40"/>
      <c r="W114" s="40"/>
      <c r="X114" s="40"/>
      <c r="Y114" s="40"/>
      <c r="Z114" s="40"/>
      <c r="AA114" s="40"/>
      <c r="AB114" s="40"/>
      <c r="AC114" s="40"/>
    </row>
    <row r="115" spans="1:29" ht="12.75">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row>
    <row r="116" spans="1:29" ht="12.75">
      <c r="A116" s="40"/>
      <c r="B116" s="40"/>
      <c r="C116" s="40"/>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40"/>
      <c r="AB116" s="40"/>
      <c r="AC116" s="40"/>
    </row>
    <row r="117" spans="1:29" ht="12.75">
      <c r="A117" s="40"/>
      <c r="B117" s="40"/>
      <c r="C117" s="40"/>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40"/>
      <c r="AB117" s="40"/>
      <c r="AC117" s="40"/>
    </row>
    <row r="118" spans="1:29" ht="12.75">
      <c r="A118" s="40"/>
      <c r="B118" s="40"/>
      <c r="C118" s="40"/>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40"/>
      <c r="AB118" s="40"/>
      <c r="AC118" s="40"/>
    </row>
    <row r="119" spans="1:29" ht="12.75">
      <c r="A119" s="40"/>
      <c r="B119" s="40"/>
      <c r="C119" s="40"/>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40"/>
      <c r="AB119" s="40"/>
      <c r="AC119" s="40"/>
    </row>
    <row r="120" spans="1:29" ht="12.75">
      <c r="A120" s="40"/>
      <c r="B120" s="40"/>
      <c r="C120" s="40"/>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40"/>
      <c r="AB120" s="40"/>
      <c r="AC120" s="40"/>
    </row>
    <row r="121" spans="1:29" ht="12.75">
      <c r="A121" s="40"/>
      <c r="B121" s="40"/>
      <c r="C121" s="40"/>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40"/>
      <c r="AB121" s="40"/>
      <c r="AC121" s="40"/>
    </row>
    <row r="122" spans="1:29" ht="12.75">
      <c r="A122" s="40"/>
      <c r="B122" s="40"/>
      <c r="C122" s="40"/>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40"/>
      <c r="AB122" s="40"/>
      <c r="AC122" s="40"/>
    </row>
    <row r="123" spans="1:29" ht="12.75">
      <c r="A123" s="40"/>
      <c r="B123" s="40"/>
      <c r="C123" s="40"/>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40"/>
      <c r="AB123" s="40"/>
      <c r="AC123" s="40"/>
    </row>
    <row r="124" spans="1:29" ht="12.75">
      <c r="A124" s="40"/>
      <c r="B124" s="40"/>
      <c r="C124" s="40"/>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40"/>
      <c r="AB124" s="40"/>
      <c r="AC124" s="40"/>
    </row>
    <row r="125" spans="1:29" ht="12.75">
      <c r="A125" s="40"/>
      <c r="B125" s="40"/>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row>
    <row r="126" spans="1:29" ht="12.75">
      <c r="A126" s="40"/>
      <c r="B126" s="40"/>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row>
    <row r="127" spans="1:29" ht="12.75">
      <c r="A127" s="40"/>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row>
    <row r="128" spans="1:29" ht="12.75">
      <c r="A128" s="40"/>
      <c r="B128" s="40"/>
      <c r="C128" s="40"/>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40"/>
      <c r="AB128" s="40"/>
      <c r="AC128" s="40"/>
    </row>
    <row r="129" spans="1:29" ht="12.75">
      <c r="A129" s="40"/>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row>
    <row r="130" spans="1:29" ht="12.75">
      <c r="A130" s="40"/>
      <c r="B130" s="40"/>
      <c r="C130" s="40"/>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40"/>
      <c r="AB130" s="40"/>
      <c r="AC130" s="40"/>
    </row>
    <row r="131" spans="1:29" ht="12.75">
      <c r="A131" s="40"/>
      <c r="B131" s="40"/>
      <c r="C131" s="40"/>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40"/>
      <c r="AB131" s="40"/>
      <c r="AC131" s="40"/>
    </row>
    <row r="132" spans="1:29" ht="12.75">
      <c r="A132" s="40"/>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40"/>
      <c r="AB132" s="40"/>
      <c r="AC132" s="40"/>
    </row>
    <row r="133" spans="1:29" ht="12.75">
      <c r="A133" s="40"/>
      <c r="B133" s="40"/>
      <c r="C133" s="40"/>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row>
    <row r="134" spans="1:29" ht="12.75">
      <c r="A134" s="40"/>
      <c r="B134" s="40"/>
      <c r="C134" s="40"/>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40"/>
      <c r="AB134" s="40"/>
      <c r="AC134" s="40"/>
    </row>
    <row r="135" spans="1:29" ht="12.75">
      <c r="A135" s="40"/>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40"/>
      <c r="AB135" s="40"/>
      <c r="AC135" s="40"/>
    </row>
    <row r="136" spans="1:29" ht="12.75">
      <c r="A136" s="40"/>
      <c r="B136" s="40"/>
      <c r="C136" s="40"/>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40"/>
      <c r="AB136" s="40"/>
      <c r="AC136" s="40"/>
    </row>
    <row r="137" spans="1:29" ht="12.75">
      <c r="A137" s="40"/>
      <c r="B137" s="40"/>
      <c r="C137" s="40"/>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40"/>
      <c r="AB137" s="40"/>
      <c r="AC137" s="40"/>
    </row>
    <row r="138" spans="1:29" ht="12.75">
      <c r="A138" s="40"/>
      <c r="B138" s="40"/>
      <c r="C138" s="40"/>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40"/>
      <c r="AB138" s="40"/>
      <c r="AC138" s="40"/>
    </row>
    <row r="139" spans="1:29" ht="12.75">
      <c r="A139" s="40"/>
      <c r="B139" s="40"/>
      <c r="C139" s="40"/>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40"/>
      <c r="AB139" s="40"/>
      <c r="AC139" s="40"/>
    </row>
    <row r="140" spans="1:29" ht="12.75">
      <c r="A140" s="40"/>
      <c r="B140" s="40"/>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40"/>
      <c r="AB140" s="40"/>
      <c r="AC140" s="40"/>
    </row>
    <row r="141" spans="1:29" ht="12.75">
      <c r="A141" s="40"/>
      <c r="B141" s="40"/>
      <c r="C141" s="40"/>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row>
    <row r="142" spans="1:29" ht="12.75">
      <c r="A142" s="40"/>
      <c r="B142" s="40"/>
      <c r="C142" s="40"/>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40"/>
      <c r="AB142" s="40"/>
      <c r="AC142" s="40"/>
    </row>
    <row r="143" spans="1:29" ht="12.75">
      <c r="A143" s="40"/>
      <c r="B143" s="40"/>
      <c r="C143" s="40"/>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40"/>
      <c r="AB143" s="40"/>
      <c r="AC143" s="40"/>
    </row>
    <row r="144" spans="1:29" ht="12.75">
      <c r="A144" s="40"/>
      <c r="B144" s="40"/>
      <c r="C144" s="40"/>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40"/>
      <c r="AB144" s="40"/>
      <c r="AC144" s="40"/>
    </row>
    <row r="145" spans="1:29" ht="12.75">
      <c r="A145" s="40"/>
      <c r="B145" s="40"/>
      <c r="C145" s="40"/>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40"/>
      <c r="AB145" s="40"/>
      <c r="AC145" s="40"/>
    </row>
    <row r="146" spans="1:29" ht="12.75">
      <c r="A146" s="40"/>
      <c r="B146" s="40"/>
      <c r="C146" s="40"/>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row>
    <row r="147" spans="1:29" ht="12.75">
      <c r="A147" s="40"/>
      <c r="B147" s="40"/>
      <c r="C147" s="40"/>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40"/>
      <c r="AB147" s="40"/>
      <c r="AC147" s="40"/>
    </row>
    <row r="148" spans="1:29" ht="12.75">
      <c r="A148" s="40"/>
      <c r="B148" s="40"/>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row>
    <row r="149" spans="1:29" ht="12.75">
      <c r="A149" s="40"/>
      <c r="B149" s="40"/>
      <c r="C149" s="40"/>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40"/>
      <c r="AB149" s="40"/>
      <c r="AC149" s="40"/>
    </row>
    <row r="150" spans="1:29" ht="12.75">
      <c r="A150" s="40"/>
      <c r="B150" s="40"/>
      <c r="C150" s="40"/>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row>
    <row r="151" spans="1:29" ht="12.75">
      <c r="A151" s="40"/>
      <c r="B151" s="40"/>
      <c r="C151" s="40"/>
      <c r="D151" s="40"/>
      <c r="E151" s="40"/>
      <c r="F151" s="40"/>
      <c r="G151" s="40"/>
      <c r="H151" s="40"/>
      <c r="I151" s="40"/>
      <c r="J151" s="40"/>
      <c r="K151" s="40"/>
      <c r="L151" s="40"/>
      <c r="M151" s="40"/>
      <c r="N151" s="40"/>
      <c r="O151" s="40"/>
      <c r="P151" s="40"/>
      <c r="Q151" s="40"/>
      <c r="R151" s="40"/>
      <c r="S151" s="40"/>
      <c r="T151" s="40"/>
      <c r="U151" s="40"/>
      <c r="V151" s="40"/>
      <c r="W151" s="40"/>
      <c r="X151" s="40"/>
      <c r="Y151" s="40"/>
      <c r="Z151" s="40"/>
      <c r="AA151" s="40"/>
      <c r="AB151" s="40"/>
      <c r="AC151" s="40"/>
    </row>
    <row r="152" spans="1:29" ht="12.75">
      <c r="A152" s="40"/>
      <c r="B152" s="40"/>
      <c r="C152" s="40"/>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40"/>
      <c r="AB152" s="40"/>
      <c r="AC152" s="40"/>
    </row>
    <row r="153" spans="1:29" ht="12.75">
      <c r="A153" s="40"/>
      <c r="B153" s="40"/>
      <c r="C153" s="40"/>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40"/>
      <c r="AB153" s="40"/>
      <c r="AC153" s="40"/>
    </row>
    <row r="154" spans="1:29" ht="12.75">
      <c r="A154" s="40"/>
      <c r="B154" s="40"/>
      <c r="C154" s="40"/>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40"/>
      <c r="AB154" s="40"/>
      <c r="AC154" s="40"/>
    </row>
    <row r="155" spans="1:29" ht="12.75">
      <c r="A155" s="40"/>
      <c r="B155" s="40"/>
      <c r="C155" s="40"/>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40"/>
      <c r="AB155" s="40"/>
      <c r="AC155" s="40"/>
    </row>
    <row r="156" spans="1:29" ht="12.75">
      <c r="A156" s="40"/>
      <c r="B156" s="40"/>
      <c r="C156" s="40"/>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40"/>
      <c r="AB156" s="40"/>
      <c r="AC156" s="40"/>
    </row>
    <row r="157" spans="1:29" ht="12.75">
      <c r="A157" s="40"/>
      <c r="B157" s="40"/>
      <c r="C157" s="40"/>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40"/>
      <c r="AB157" s="40"/>
      <c r="AC157" s="40"/>
    </row>
    <row r="158" spans="1:29" ht="12.75">
      <c r="A158" s="40"/>
      <c r="B158" s="40"/>
      <c r="C158" s="40"/>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40"/>
      <c r="AB158" s="40"/>
      <c r="AC158" s="40"/>
    </row>
    <row r="159" spans="1:29" ht="12.75">
      <c r="A159" s="40"/>
      <c r="B159" s="40"/>
      <c r="C159" s="40"/>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40"/>
      <c r="AB159" s="40"/>
      <c r="AC159" s="40"/>
    </row>
    <row r="160" spans="1:29" ht="12.75">
      <c r="A160" s="40"/>
      <c r="B160" s="40"/>
      <c r="C160" s="40"/>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40"/>
      <c r="AB160" s="40"/>
      <c r="AC160" s="40"/>
    </row>
    <row r="161" spans="1:29" ht="12.75">
      <c r="A161" s="40"/>
      <c r="B161" s="40"/>
      <c r="C161" s="40"/>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40"/>
      <c r="AB161" s="40"/>
      <c r="AC161" s="40"/>
    </row>
    <row r="162" spans="1:29" ht="12.75">
      <c r="A162" s="40"/>
      <c r="B162" s="40"/>
      <c r="C162" s="40"/>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40"/>
      <c r="AB162" s="40"/>
      <c r="AC162" s="40"/>
    </row>
    <row r="163" spans="1:29" ht="12.75">
      <c r="A163" s="40"/>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40"/>
      <c r="AB163" s="40"/>
      <c r="AC163" s="40"/>
    </row>
    <row r="164" spans="1:29" ht="12.75">
      <c r="A164" s="40"/>
      <c r="B164" s="40"/>
      <c r="C164" s="40"/>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40"/>
      <c r="AB164" s="40"/>
      <c r="AC164" s="40"/>
    </row>
    <row r="165" spans="1:29" ht="12.75">
      <c r="A165" s="40"/>
      <c r="B165" s="40"/>
      <c r="C165" s="40"/>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40"/>
      <c r="AB165" s="40"/>
      <c r="AC165" s="40"/>
    </row>
    <row r="166" spans="1:29" ht="12.75">
      <c r="A166" s="40"/>
      <c r="B166" s="40"/>
      <c r="C166" s="40"/>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40"/>
      <c r="AB166" s="40"/>
      <c r="AC166" s="40"/>
    </row>
    <row r="167" spans="1:29" ht="12.75">
      <c r="A167" s="40"/>
      <c r="B167" s="40"/>
      <c r="C167" s="40"/>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40"/>
      <c r="AB167" s="40"/>
      <c r="AC167" s="40"/>
    </row>
    <row r="168" spans="1:29" ht="12.75">
      <c r="A168" s="40"/>
      <c r="B168" s="40"/>
      <c r="C168" s="40"/>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40"/>
      <c r="AB168" s="40"/>
      <c r="AC168" s="40"/>
    </row>
    <row r="169" spans="1:29" ht="12.75">
      <c r="A169" s="40"/>
      <c r="B169" s="40"/>
      <c r="C169" s="40"/>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40"/>
      <c r="AB169" s="40"/>
      <c r="AC169" s="40"/>
    </row>
    <row r="170" spans="1:29" ht="12.75">
      <c r="A170" s="40"/>
      <c r="B170" s="40"/>
      <c r="C170" s="40"/>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40"/>
      <c r="AB170" s="40"/>
      <c r="AC170" s="40"/>
    </row>
    <row r="171" spans="1:29" ht="12.75">
      <c r="A171" s="40"/>
      <c r="B171" s="40"/>
      <c r="C171" s="40"/>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40"/>
      <c r="AB171" s="40"/>
      <c r="AC171" s="40"/>
    </row>
    <row r="172" spans="1:29" ht="12.75">
      <c r="A172" s="40"/>
      <c r="B172" s="40"/>
      <c r="C172" s="40"/>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40"/>
      <c r="AB172" s="40"/>
      <c r="AC172" s="40"/>
    </row>
    <row r="173" spans="1:29" ht="12.75">
      <c r="A173" s="40"/>
      <c r="B173" s="40"/>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40"/>
      <c r="AB173" s="40"/>
      <c r="AC173" s="40"/>
    </row>
    <row r="174" spans="1:29" ht="12.75">
      <c r="A174" s="40"/>
      <c r="B174" s="40"/>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40"/>
      <c r="AB174" s="40"/>
      <c r="AC174" s="40"/>
    </row>
    <row r="175" spans="1:29" ht="12.75">
      <c r="A175" s="40"/>
      <c r="B175" s="40"/>
      <c r="C175" s="40"/>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40"/>
      <c r="AB175" s="40"/>
      <c r="AC175" s="40"/>
    </row>
    <row r="176" spans="1:29" ht="12.75">
      <c r="A176" s="40"/>
      <c r="B176" s="40"/>
      <c r="C176" s="40"/>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row>
    <row r="177" spans="1:29" ht="12.75">
      <c r="A177" s="40"/>
      <c r="B177" s="40"/>
      <c r="C177" s="40"/>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40"/>
      <c r="AB177" s="40"/>
      <c r="AC177" s="40"/>
    </row>
    <row r="178" spans="1:29" ht="12.75">
      <c r="A178" s="40"/>
      <c r="B178" s="40"/>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40"/>
      <c r="AB178" s="40"/>
      <c r="AC178" s="40"/>
    </row>
    <row r="179" spans="1:29" ht="12.75">
      <c r="A179" s="40"/>
      <c r="B179" s="40"/>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row>
    <row r="180" spans="1:29" ht="12.75">
      <c r="A180" s="40"/>
      <c r="B180" s="40"/>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40"/>
      <c r="AB180" s="40"/>
      <c r="AC180" s="40"/>
    </row>
    <row r="181" spans="1:29" ht="12.75">
      <c r="A181" s="40"/>
      <c r="B181" s="40"/>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row>
    <row r="182" spans="1:29" ht="12.75">
      <c r="A182" s="40"/>
      <c r="B182" s="40"/>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40"/>
      <c r="AB182" s="40"/>
      <c r="AC182" s="40"/>
    </row>
    <row r="183" spans="1:29" ht="12.75">
      <c r="A183" s="40"/>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40"/>
      <c r="AB183" s="40"/>
      <c r="AC183" s="40"/>
    </row>
    <row r="184" spans="1:29" ht="12.75">
      <c r="A184" s="40"/>
      <c r="B184" s="40"/>
      <c r="C184" s="40"/>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40"/>
      <c r="AB184" s="40"/>
      <c r="AC184" s="40"/>
    </row>
    <row r="185" spans="1:29" ht="12.75">
      <c r="A185" s="40"/>
      <c r="B185" s="40"/>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40"/>
      <c r="AB185" s="40"/>
      <c r="AC185" s="40"/>
    </row>
    <row r="186" spans="1:29" ht="12.75">
      <c r="A186" s="40"/>
      <c r="B186" s="40"/>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40"/>
      <c r="AB186" s="40"/>
      <c r="AC186" s="40"/>
    </row>
    <row r="187" spans="1:29" ht="12.75">
      <c r="A187" s="40"/>
      <c r="B187" s="40"/>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row>
    <row r="188" spans="1:29" ht="12.75">
      <c r="A188" s="40"/>
      <c r="B188" s="40"/>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row>
    <row r="189" spans="1:29" ht="12.75">
      <c r="A189" s="40"/>
      <c r="B189" s="40"/>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40"/>
      <c r="AB189" s="40"/>
      <c r="AC189" s="40"/>
    </row>
    <row r="190" spans="1:29" ht="12.75">
      <c r="A190" s="40"/>
      <c r="B190" s="40"/>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40"/>
      <c r="AB190" s="40"/>
      <c r="AC190" s="40"/>
    </row>
    <row r="191" spans="1:29" ht="12.75">
      <c r="A191" s="40"/>
      <c r="B191" s="40"/>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40"/>
      <c r="AB191" s="40"/>
      <c r="AC191" s="40"/>
    </row>
    <row r="192" spans="1:29" ht="12.75">
      <c r="A192" s="40"/>
      <c r="B192" s="40"/>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c r="AA192" s="40"/>
      <c r="AB192" s="40"/>
      <c r="AC192" s="40"/>
    </row>
    <row r="193" spans="1:29" ht="12.75">
      <c r="A193" s="40"/>
      <c r="B193" s="40"/>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40"/>
      <c r="AB193" s="40"/>
      <c r="AC193" s="40"/>
    </row>
    <row r="194" spans="1:29" ht="12.75">
      <c r="A194" s="40"/>
      <c r="B194" s="40"/>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40"/>
      <c r="AB194" s="40"/>
      <c r="AC194" s="40"/>
    </row>
    <row r="195" spans="1:29" ht="12.75">
      <c r="A195" s="40"/>
      <c r="B195" s="40"/>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40"/>
      <c r="AB195" s="40"/>
      <c r="AC195" s="40"/>
    </row>
    <row r="196" spans="1:29" ht="12.75">
      <c r="A196" s="40"/>
      <c r="B196" s="40"/>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40"/>
      <c r="AB196" s="40"/>
      <c r="AC196" s="40"/>
    </row>
    <row r="197" spans="1:29" ht="12.75">
      <c r="A197" s="40"/>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row>
    <row r="198" spans="1:29" ht="12.75">
      <c r="A198" s="40"/>
      <c r="B198" s="40"/>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row>
    <row r="199" spans="1:29" ht="12.75">
      <c r="A199" s="40"/>
      <c r="B199" s="40"/>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40"/>
      <c r="AB199" s="40"/>
      <c r="AC199" s="40"/>
    </row>
    <row r="200" spans="1:29" ht="12.75">
      <c r="A200" s="40"/>
      <c r="B200" s="40"/>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40"/>
      <c r="AB200" s="40"/>
      <c r="AC200" s="40"/>
    </row>
    <row r="201" spans="1:29" ht="12.75">
      <c r="A201" s="40"/>
      <c r="B201" s="40"/>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c r="AA201" s="40"/>
      <c r="AB201" s="40"/>
      <c r="AC201" s="40"/>
    </row>
    <row r="202" spans="1:29" ht="12.75">
      <c r="A202" s="40"/>
      <c r="B202" s="40"/>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c r="AA202" s="40"/>
      <c r="AB202" s="40"/>
      <c r="AC202" s="40"/>
    </row>
    <row r="203" spans="1:29" ht="12.75">
      <c r="A203" s="40"/>
      <c r="B203" s="40"/>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40"/>
      <c r="AB203" s="40"/>
      <c r="AC203" s="40"/>
    </row>
    <row r="204" spans="1:29" ht="12.75">
      <c r="A204" s="40"/>
      <c r="B204" s="40"/>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40"/>
      <c r="AB204" s="40"/>
      <c r="AC204" s="40"/>
    </row>
    <row r="205" spans="1:29" ht="12.75">
      <c r="A205" s="40"/>
      <c r="B205" s="40"/>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40"/>
      <c r="AB205" s="40"/>
      <c r="AC205" s="40"/>
    </row>
    <row r="206" spans="1:29" ht="12.75">
      <c r="A206" s="40"/>
      <c r="B206" s="40"/>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40"/>
      <c r="AB206" s="40"/>
      <c r="AC206" s="40"/>
    </row>
    <row r="207" spans="1:29" ht="12.75">
      <c r="A207" s="40"/>
      <c r="B207" s="40"/>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40"/>
      <c r="AB207" s="40"/>
      <c r="AC207" s="40"/>
    </row>
    <row r="208" spans="1:29" ht="12.75">
      <c r="A208" s="40"/>
      <c r="B208" s="40"/>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40"/>
      <c r="AB208" s="40"/>
      <c r="AC208" s="40"/>
    </row>
    <row r="209" spans="1:29" ht="12.75">
      <c r="A209" s="40"/>
      <c r="B209" s="40"/>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40"/>
      <c r="AB209" s="40"/>
      <c r="AC209" s="40"/>
    </row>
    <row r="210" spans="1:29" ht="12.75">
      <c r="A210" s="40"/>
      <c r="B210" s="40"/>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40"/>
      <c r="AB210" s="40"/>
      <c r="AC210" s="40"/>
    </row>
    <row r="211" spans="1:29" ht="12.75">
      <c r="A211" s="40"/>
      <c r="B211" s="40"/>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c r="AA211" s="40"/>
      <c r="AB211" s="40"/>
      <c r="AC211" s="40"/>
    </row>
    <row r="212" spans="1:29" ht="12.75">
      <c r="A212" s="40"/>
      <c r="B212" s="40"/>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c r="AA212" s="40"/>
      <c r="AB212" s="40"/>
      <c r="AC212" s="40"/>
    </row>
    <row r="213" spans="1:29" ht="12.75">
      <c r="A213" s="40"/>
      <c r="B213" s="40"/>
      <c r="C213" s="40"/>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40"/>
      <c r="AB213" s="40"/>
      <c r="AC213" s="40"/>
    </row>
    <row r="214" spans="1:29" ht="12.75">
      <c r="A214" s="40"/>
      <c r="B214" s="40"/>
      <c r="C214" s="40"/>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40"/>
      <c r="AB214" s="40"/>
      <c r="AC214" s="40"/>
    </row>
    <row r="215" spans="1:29" ht="12.75">
      <c r="A215" s="40"/>
      <c r="B215" s="40"/>
      <c r="C215" s="40"/>
      <c r="D215" s="40"/>
      <c r="E215" s="40"/>
      <c r="F215" s="40"/>
      <c r="G215" s="40"/>
      <c r="H215" s="40"/>
      <c r="I215" s="40"/>
      <c r="J215" s="40"/>
      <c r="K215" s="40"/>
      <c r="L215" s="40"/>
      <c r="M215" s="40"/>
      <c r="N215" s="40"/>
      <c r="O215" s="40"/>
      <c r="P215" s="40"/>
      <c r="Q215" s="40"/>
      <c r="R215" s="40"/>
      <c r="S215" s="40"/>
      <c r="T215" s="40"/>
      <c r="U215" s="40"/>
      <c r="V215" s="40"/>
      <c r="W215" s="40"/>
      <c r="X215" s="40"/>
      <c r="Y215" s="40"/>
      <c r="Z215" s="40"/>
      <c r="AA215" s="40"/>
      <c r="AB215" s="40"/>
      <c r="AC215" s="40"/>
    </row>
    <row r="216" spans="1:29" ht="12.75">
      <c r="A216" s="40"/>
      <c r="B216" s="40"/>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40"/>
      <c r="AB216" s="40"/>
      <c r="AC216" s="40"/>
    </row>
    <row r="217" spans="1:29" ht="12.75">
      <c r="A217" s="40"/>
      <c r="B217" s="40"/>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40"/>
      <c r="AB217" s="40"/>
      <c r="AC217" s="40"/>
    </row>
    <row r="218" spans="1:29" ht="12.75">
      <c r="A218" s="40"/>
      <c r="B218" s="40"/>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40"/>
      <c r="AB218" s="40"/>
      <c r="AC218" s="40"/>
    </row>
    <row r="219" spans="1:29" ht="12.75">
      <c r="A219" s="40"/>
      <c r="B219" s="40"/>
      <c r="C219" s="40"/>
      <c r="D219" s="40"/>
      <c r="E219" s="40"/>
      <c r="F219" s="40"/>
      <c r="G219" s="40"/>
      <c r="H219" s="40"/>
      <c r="I219" s="40"/>
      <c r="J219" s="40"/>
      <c r="K219" s="40"/>
      <c r="L219" s="40"/>
      <c r="M219" s="40"/>
      <c r="N219" s="40"/>
      <c r="O219" s="40"/>
      <c r="P219" s="40"/>
      <c r="Q219" s="40"/>
      <c r="R219" s="40"/>
      <c r="S219" s="40"/>
      <c r="T219" s="40"/>
      <c r="U219" s="40"/>
      <c r="V219" s="40"/>
      <c r="W219" s="40"/>
      <c r="X219" s="40"/>
      <c r="Y219" s="40"/>
      <c r="Z219" s="40"/>
      <c r="AA219" s="40"/>
      <c r="AB219" s="40"/>
      <c r="AC219" s="40"/>
    </row>
    <row r="220" spans="1:29" ht="12.75">
      <c r="A220" s="40"/>
      <c r="B220" s="40"/>
      <c r="C220" s="40"/>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40"/>
      <c r="AB220" s="40"/>
      <c r="AC220" s="40"/>
    </row>
    <row r="221" spans="1:29" ht="12.75">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row>
    <row r="222" spans="1:29" ht="12.75">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row>
    <row r="223" spans="1:29" ht="12.75">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row>
    <row r="224" spans="1:29" ht="12.75">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row>
    <row r="225" spans="1:29" ht="12.75">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row>
    <row r="226" spans="1:29" ht="12.75">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row>
    <row r="227" spans="1:29" ht="12.75">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row>
    <row r="228" spans="1:29" ht="12.75">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row>
    <row r="229" spans="1:29" ht="12.75">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row>
    <row r="230" spans="1:29" ht="12.75">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c r="AA230" s="40"/>
      <c r="AB230" s="40"/>
      <c r="AC230" s="40"/>
    </row>
    <row r="231" spans="1:29" ht="12.75">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row>
    <row r="232" spans="1:29" ht="12.75">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c r="AA232" s="40"/>
      <c r="AB232" s="40"/>
      <c r="AC232" s="40"/>
    </row>
    <row r="233" spans="1:29" ht="12.75">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row>
    <row r="234" spans="1:29" ht="12.75">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c r="AA234" s="40"/>
      <c r="AB234" s="40"/>
      <c r="AC234" s="40"/>
    </row>
    <row r="235" spans="1:29" ht="12.75">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row>
    <row r="236" spans="1:29" ht="12.75">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row>
    <row r="237" spans="1:29" ht="12.75">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row>
    <row r="238" spans="1:29" ht="12.75">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row>
    <row r="239" spans="1:29" ht="12.75">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row>
    <row r="240" spans="1:29" ht="12.75">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row>
    <row r="241" spans="1:29" ht="12.75">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row>
    <row r="242" spans="1:29" ht="12.75">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row>
    <row r="243" spans="1:29" ht="12.75">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row>
    <row r="244" spans="1:29" ht="12.75">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row>
    <row r="245" spans="1:29" ht="12.75">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row>
    <row r="246" spans="1:29" ht="12.75">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row>
    <row r="247" spans="1:29" ht="12.75">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row>
    <row r="248" spans="1:29" ht="12.75">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row>
    <row r="249" spans="1:29" ht="12.75">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row>
    <row r="250" spans="1:29" ht="12.75">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c r="AA250" s="40"/>
      <c r="AB250" s="40"/>
      <c r="AC250" s="40"/>
    </row>
    <row r="251" spans="1:29" ht="12.75">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row>
    <row r="252" spans="1:29" ht="12.75">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row>
    <row r="253" spans="1:29" ht="12.75">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row>
    <row r="254" spans="1:29" ht="12.75">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row>
    <row r="255" spans="1:29" ht="12.75">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row>
    <row r="256" spans="1:29" ht="12.75">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row>
    <row r="257" spans="1:29" ht="12.75">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row>
    <row r="258" spans="1:29" ht="12.75">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row>
    <row r="259" spans="1:29" ht="12.75">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row>
    <row r="260" spans="1:29" ht="12.75">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row>
    <row r="261" spans="1:29" ht="12.75">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row>
    <row r="262" spans="1:29" ht="12.75">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row>
    <row r="263" spans="1:29" ht="12.75">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row>
    <row r="264" spans="1:29" ht="12.75">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row>
    <row r="265" spans="1:29" ht="12.75">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row>
    <row r="266" spans="1:29" ht="12.75">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row>
    <row r="267" spans="1:29" ht="12.75">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row>
    <row r="268" spans="1:29" ht="12.75">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row>
    <row r="269" spans="1:29" ht="12.75">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row>
    <row r="270" spans="1:29" ht="12.75">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row>
    <row r="271" spans="1:29" ht="12.75">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row>
    <row r="272" spans="1:29" ht="12.75">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row>
    <row r="273" spans="1:29" ht="12.75">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row>
    <row r="274" spans="1:29" ht="12.75">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row>
    <row r="275" spans="1:29" ht="12.75">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row>
    <row r="276" spans="1:29" ht="12.75">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row>
    <row r="277" spans="1:29" ht="12.75">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row>
    <row r="278" spans="1:29" ht="12.75">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row>
    <row r="279" spans="1:29" ht="12.75">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row>
    <row r="280" spans="1:29" ht="12.75">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row>
    <row r="281" spans="1:29" ht="12.75">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row>
    <row r="282" spans="1:29" ht="12.75">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row>
    <row r="283" spans="1:29" ht="12.75">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row>
    <row r="284" spans="1:29" ht="12.75">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row>
    <row r="285" spans="1:29" ht="12.75">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row>
    <row r="286" spans="1:29" ht="12.75">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c r="AA286" s="40"/>
      <c r="AB286" s="40"/>
      <c r="AC286" s="40"/>
    </row>
    <row r="287" spans="1:29" ht="12.75">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c r="AA287" s="40"/>
      <c r="AB287" s="40"/>
      <c r="AC287" s="40"/>
    </row>
    <row r="288" spans="1:29" ht="12.75">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row>
    <row r="289" spans="1:29" ht="12.75">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row>
    <row r="290" spans="1:29" ht="12.75">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c r="AA290" s="40"/>
      <c r="AB290" s="40"/>
      <c r="AC290" s="40"/>
    </row>
    <row r="291" spans="1:29" ht="12.75">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row>
    <row r="292" spans="1:29" ht="12.75">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row>
    <row r="293" spans="1:29" ht="12.75">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row>
    <row r="294" spans="1:29" ht="12.75">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row>
    <row r="295" spans="1:29" ht="12.75">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row>
    <row r="296" spans="1:29" ht="12.75">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row>
    <row r="297" spans="1:29" ht="12.75">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row>
    <row r="298" spans="1:29" ht="12.75">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row>
    <row r="299" spans="1:29" ht="12.75">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row>
    <row r="300" spans="1:29" ht="12.75">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row>
    <row r="301" spans="1:29" ht="12.75">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c r="AA301" s="40"/>
      <c r="AB301" s="40"/>
      <c r="AC301" s="40"/>
    </row>
    <row r="302" spans="1:29" ht="12.75">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row>
    <row r="303" spans="1:29" ht="12.75">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row>
    <row r="304" spans="1:29" ht="12.75">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row>
    <row r="305" spans="1:29" ht="12.75">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row>
    <row r="306" spans="1:29" ht="12.75">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row>
    <row r="307" spans="1:29" ht="12.75">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row>
    <row r="308" spans="1:29" ht="12.75">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row>
    <row r="309" spans="1:29" ht="12.75">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row>
    <row r="310" spans="1:29" ht="12.75">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row>
    <row r="311" spans="1:29" ht="12.75">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row>
    <row r="312" spans="1:29" ht="12.75">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row>
    <row r="313" spans="1:29" ht="12.75">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c r="AA313" s="40"/>
      <c r="AB313" s="40"/>
      <c r="AC313" s="40"/>
    </row>
    <row r="314" spans="1:29" ht="12.75">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row>
    <row r="315" spans="1:29" ht="12.75">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row>
    <row r="316" spans="1:29" ht="12.75">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row>
    <row r="317" spans="1:29" ht="12.75">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row>
    <row r="318" spans="1:29" ht="12.75">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row>
    <row r="319" spans="1:29" ht="12.75">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row>
    <row r="320" spans="1:29" ht="12.75">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row>
    <row r="321" spans="1:29" ht="12.75">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row>
    <row r="322" spans="1:29" ht="12.75">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row>
    <row r="323" spans="1:29" ht="12.75">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row>
    <row r="324" spans="1:29" ht="12.75">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row>
    <row r="325" spans="1:29" ht="12.75">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row>
    <row r="326" spans="1:29" ht="12.75">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row>
    <row r="327" spans="1:29" ht="12.75">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row>
    <row r="328" spans="1:29" ht="12.75">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row>
    <row r="329" spans="1:29" ht="12.75">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row>
    <row r="330" spans="1:29" ht="12.75">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row>
    <row r="331" spans="1:29" ht="12.75">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c r="AA331" s="40"/>
      <c r="AB331" s="40"/>
      <c r="AC331" s="40"/>
    </row>
    <row r="332" spans="1:29" ht="12.75">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row>
    <row r="333" spans="1:29" ht="12.75">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row>
    <row r="334" spans="1:29" ht="12.75">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row>
    <row r="335" spans="1:29" ht="12.75">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row>
    <row r="336" spans="1:29" ht="12.75">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row>
    <row r="337" spans="1:29" ht="12.75">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row>
    <row r="338" spans="1:29" ht="12.75">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row>
    <row r="339" spans="1:29" ht="12.75">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row>
    <row r="340" spans="1:29" ht="12.75">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row>
    <row r="341" spans="1:29" ht="12.75">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row>
    <row r="342" spans="1:29" ht="12.75">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row>
    <row r="343" spans="1:29" ht="12.75">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row>
    <row r="344" spans="1:29" ht="12.75">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row>
    <row r="345" spans="1:29" ht="12.75">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row>
    <row r="346" spans="1:29" ht="12.75">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row>
    <row r="347" spans="1:29" ht="12.75">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row>
    <row r="348" spans="1:29" ht="12.75">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row>
    <row r="349" spans="1:29" ht="12.75">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c r="AA349" s="40"/>
      <c r="AB349" s="40"/>
      <c r="AC349" s="40"/>
    </row>
    <row r="350" spans="1:29" ht="12.75">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row>
    <row r="351" spans="1:29" ht="12.75">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row>
    <row r="352" spans="1:29" ht="12.75">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row>
    <row r="353" spans="1:29" ht="12.75">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row>
    <row r="354" spans="1:29" ht="12.75">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row>
    <row r="355" spans="1:29" ht="12.75">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row>
    <row r="356" spans="1:29" ht="12.75">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row>
    <row r="357" spans="1:29" ht="12.75">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row>
    <row r="358" spans="1:29" ht="12.75">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row>
    <row r="359" spans="1:29" ht="12.75">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row>
    <row r="360" spans="1:29" ht="12.75">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row>
    <row r="361" spans="1:29" ht="12.75">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row>
    <row r="362" spans="1:29" ht="12.75">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row>
    <row r="363" spans="1:29" ht="12.75">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row>
    <row r="364" spans="1:29" ht="12.75">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row>
    <row r="365" spans="1:29" ht="12.75">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row>
    <row r="366" spans="1:29" ht="12.75">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row>
    <row r="367" spans="1:29" ht="12.75">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row>
    <row r="368" spans="1:29" ht="12.75">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row>
    <row r="369" spans="1:29" ht="12.75">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row>
    <row r="370" spans="1:29" ht="12.75">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row>
    <row r="371" spans="1:29" ht="12.75">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c r="AA371" s="40"/>
      <c r="AB371" s="40"/>
      <c r="AC371" s="40"/>
    </row>
    <row r="372" spans="1:29" ht="12.75">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row>
    <row r="373" spans="1:29" ht="12.75">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row>
    <row r="374" spans="1:29" ht="12.75">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row>
    <row r="375" spans="1:29" ht="12.75">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row>
    <row r="376" spans="1:29" ht="12.75">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row>
    <row r="377" spans="1:29" ht="12.75">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row>
    <row r="378" spans="1:29" ht="12.75">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row>
    <row r="379" spans="1:29" ht="12.75">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row>
    <row r="380" spans="1:29" ht="12.75">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row>
    <row r="381" spans="1:29" ht="12.75">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row>
    <row r="382" spans="1:29" ht="12.75">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row>
    <row r="383" spans="1:29" ht="12.75">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row>
    <row r="384" spans="1:29" ht="12.75">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row>
    <row r="385" spans="1:29" ht="12.75">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row>
    <row r="386" spans="1:29" ht="12.75">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row>
    <row r="387" spans="1:29" ht="12.75">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row>
    <row r="388" spans="1:29" ht="12.75">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row>
    <row r="389" spans="1:29" ht="12.75">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row>
    <row r="390" spans="1:29" ht="12.75">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row>
    <row r="391" spans="1:29" ht="12.75">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row>
    <row r="392" spans="1:29" ht="12.75">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row>
    <row r="393" spans="1:29" ht="12.75">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row>
    <row r="394" spans="1:29" ht="12.75">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row>
    <row r="395" spans="1:29" ht="12.75">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row>
    <row r="396" spans="1:29" ht="12.75">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row>
    <row r="397" spans="1:29" ht="12.75">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row>
    <row r="398" spans="1:29" ht="12.75">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row>
    <row r="399" spans="1:29" ht="12.75">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row>
    <row r="400" spans="1:29" ht="12.75">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row>
    <row r="401" spans="1:29" ht="12.75">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row>
    <row r="402" spans="1:29" ht="12.75">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row>
    <row r="403" spans="1:29" ht="12.75">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row>
    <row r="404" spans="1:29" ht="12.75">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row>
    <row r="405" spans="1:29" ht="12.75">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row>
    <row r="406" spans="1:29" ht="12.75">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row>
    <row r="407" spans="1:29" ht="12.75">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row>
    <row r="408" spans="1:29" ht="12.75">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row>
    <row r="409" spans="1:29" ht="12.75">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row>
    <row r="410" spans="1:29" ht="12.75">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row>
    <row r="411" spans="1:29" ht="12.75">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row>
    <row r="412" spans="1:29" ht="12.75">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row>
    <row r="413" spans="1:29" ht="12.75">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row>
    <row r="414" spans="1:29" ht="12.75">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row>
    <row r="415" spans="1:29" ht="12.75">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c r="AA415" s="40"/>
      <c r="AB415" s="40"/>
      <c r="AC415" s="40"/>
    </row>
    <row r="416" spans="1:29" ht="12.75">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row>
    <row r="417" spans="1:29" ht="12.75">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row>
    <row r="418" spans="1:29" ht="12.75">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row>
    <row r="419" spans="1:29" ht="12.75">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row>
    <row r="420" spans="1:29" ht="12.75">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row>
    <row r="421" spans="1:29" ht="12.75">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row>
    <row r="422" spans="1:29" ht="12.75">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row>
    <row r="423" spans="1:29" ht="12.75">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row>
    <row r="424" spans="1:29" ht="12.75">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row>
    <row r="425" spans="1:29" ht="12.75">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c r="AA425" s="40"/>
      <c r="AB425" s="40"/>
      <c r="AC425" s="40"/>
    </row>
    <row r="426" spans="1:29" ht="12.75">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row>
    <row r="427" spans="1:29" ht="12.75">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row>
    <row r="428" spans="1:29" ht="12.75">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row>
    <row r="429" spans="1:29" ht="12.75">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row>
    <row r="430" spans="1:29" ht="12.75">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row>
    <row r="431" spans="1:29" ht="12.75">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row>
    <row r="432" spans="1:29" ht="12.75">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row>
    <row r="433" spans="1:29" ht="12.75">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c r="AA433" s="40"/>
      <c r="AB433" s="40"/>
      <c r="AC433" s="40"/>
    </row>
    <row r="434" spans="1:29" ht="12.75">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row>
    <row r="435" spans="1:29" ht="12.75">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row>
    <row r="436" spans="1:29" ht="12.75">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row>
    <row r="437" spans="1:29" ht="12.75">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row>
    <row r="438" spans="1:29" ht="12.75">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row>
    <row r="439" spans="1:29" ht="12.75">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row>
    <row r="440" spans="1:29" ht="12.75">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row>
    <row r="441" spans="1:29" ht="12.75">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row>
    <row r="442" spans="1:29" ht="12.75">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c r="AA442" s="40"/>
      <c r="AB442" s="40"/>
      <c r="AC442" s="40"/>
    </row>
    <row r="443" spans="1:29" ht="12.75">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row>
    <row r="444" spans="1:29" ht="12.75">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row>
    <row r="445" spans="1:29" ht="12.75">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row>
    <row r="446" spans="1:29" ht="12.75">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row>
    <row r="447" spans="1:29" ht="12.75">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row>
    <row r="448" spans="1:29" ht="12.75">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row>
    <row r="449" spans="1:29" ht="12.75">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row>
    <row r="450" spans="1:29" ht="12.75">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row>
    <row r="451" spans="1:29" ht="12.75">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row>
    <row r="452" spans="1:29" ht="12.75">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c r="AA452" s="40"/>
      <c r="AB452" s="40"/>
      <c r="AC452" s="40"/>
    </row>
    <row r="453" spans="1:29" ht="12.75">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row>
    <row r="454" spans="1:29" ht="12.75">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row>
    <row r="455" spans="1:29" ht="12.75">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row>
    <row r="456" spans="1:29" ht="12.75">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c r="AA456" s="40"/>
      <c r="AB456" s="40"/>
      <c r="AC456" s="40"/>
    </row>
    <row r="457" spans="1:29" ht="12.75">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row>
    <row r="458" spans="1:29" ht="12.75">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c r="AA458" s="40"/>
      <c r="AB458" s="40"/>
      <c r="AC458" s="40"/>
    </row>
    <row r="459" spans="1:29" ht="12.75">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c r="AA459" s="40"/>
      <c r="AB459" s="40"/>
      <c r="AC459" s="40"/>
    </row>
    <row r="460" spans="1:29" ht="12.75">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c r="AA460" s="40"/>
      <c r="AB460" s="40"/>
      <c r="AC460" s="40"/>
    </row>
    <row r="461" spans="1:29" ht="12.75">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c r="AA461" s="40"/>
      <c r="AB461" s="40"/>
      <c r="AC461" s="40"/>
    </row>
    <row r="462" spans="1:29" ht="12.75">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c r="AA462" s="40"/>
      <c r="AB462" s="40"/>
      <c r="AC462" s="40"/>
    </row>
    <row r="463" spans="1:29" ht="12.75">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c r="AA463" s="40"/>
      <c r="AB463" s="40"/>
      <c r="AC463" s="40"/>
    </row>
    <row r="464" spans="1:29" ht="12.75">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c r="AA464" s="40"/>
      <c r="AB464" s="40"/>
      <c r="AC464" s="40"/>
    </row>
    <row r="465" spans="1:29" ht="12.75">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c r="AA465" s="40"/>
      <c r="AB465" s="40"/>
      <c r="AC465" s="40"/>
    </row>
    <row r="466" spans="1:29" ht="12.75">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c r="AA466" s="40"/>
      <c r="AB466" s="40"/>
      <c r="AC466" s="40"/>
    </row>
    <row r="467" spans="1:29" ht="12.75">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c r="AA467" s="40"/>
      <c r="AB467" s="40"/>
      <c r="AC467" s="40"/>
    </row>
    <row r="468" spans="1:29" ht="12.75">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c r="AA468" s="40"/>
      <c r="AB468" s="40"/>
      <c r="AC468" s="40"/>
    </row>
    <row r="469" spans="1:29" ht="12.75">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c r="AA469" s="40"/>
      <c r="AB469" s="40"/>
      <c r="AC469" s="40"/>
    </row>
    <row r="470" spans="1:29" ht="12.75">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c r="AA470" s="40"/>
      <c r="AB470" s="40"/>
      <c r="AC470" s="40"/>
    </row>
    <row r="471" spans="1:29" ht="12.75">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c r="AA471" s="40"/>
      <c r="AB471" s="40"/>
      <c r="AC471" s="40"/>
    </row>
    <row r="472" spans="1:29" ht="12.75">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c r="AA472" s="40"/>
      <c r="AB472" s="40"/>
      <c r="AC472" s="40"/>
    </row>
    <row r="473" spans="1:29" ht="12.75">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c r="AA473" s="40"/>
      <c r="AB473" s="40"/>
      <c r="AC473" s="40"/>
    </row>
    <row r="474" spans="1:29" ht="12.75">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c r="AA474" s="40"/>
      <c r="AB474" s="40"/>
      <c r="AC474" s="40"/>
    </row>
    <row r="475" spans="1:29" ht="12.75">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c r="AA475" s="40"/>
      <c r="AB475" s="40"/>
      <c r="AC475" s="40"/>
    </row>
    <row r="476" spans="1:29" ht="12.75">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c r="AA476" s="40"/>
      <c r="AB476" s="40"/>
      <c r="AC476" s="40"/>
    </row>
    <row r="477" spans="1:29" ht="12.75">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c r="AA477" s="40"/>
      <c r="AB477" s="40"/>
      <c r="AC477" s="40"/>
    </row>
    <row r="478" spans="1:29" ht="12.75">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c r="AA478" s="40"/>
      <c r="AB478" s="40"/>
      <c r="AC478" s="40"/>
    </row>
    <row r="479" spans="1:29" ht="12.75">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c r="AA479" s="40"/>
      <c r="AB479" s="40"/>
      <c r="AC479" s="40"/>
    </row>
    <row r="480" spans="1:29" ht="12.75">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c r="AA480" s="40"/>
      <c r="AB480" s="40"/>
      <c r="AC480" s="40"/>
    </row>
    <row r="481" spans="1:29" ht="12.75">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c r="AA481" s="40"/>
      <c r="AB481" s="40"/>
      <c r="AC481" s="40"/>
    </row>
    <row r="482" spans="1:29" ht="12.75">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c r="AA482" s="40"/>
      <c r="AB482" s="40"/>
      <c r="AC482" s="40"/>
    </row>
    <row r="483" spans="1:29" ht="12.75">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c r="AA483" s="40"/>
      <c r="AB483" s="40"/>
      <c r="AC483" s="40"/>
    </row>
    <row r="484" spans="1:29" ht="12.75">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c r="AA484" s="40"/>
      <c r="AB484" s="40"/>
      <c r="AC484" s="40"/>
    </row>
    <row r="485" spans="1:29" ht="12.75">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c r="AA485" s="40"/>
      <c r="AB485" s="40"/>
      <c r="AC485" s="40"/>
    </row>
    <row r="486" spans="1:29" ht="12.75">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c r="AA486" s="40"/>
      <c r="AB486" s="40"/>
      <c r="AC486" s="40"/>
    </row>
    <row r="487" spans="1:29" ht="12.75">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c r="AA487" s="40"/>
      <c r="AB487" s="40"/>
      <c r="AC487" s="40"/>
    </row>
    <row r="488" spans="1:29" ht="12.75">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c r="AA488" s="40"/>
      <c r="AB488" s="40"/>
      <c r="AC488" s="40"/>
    </row>
    <row r="489" spans="1:29" ht="12.75">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c r="AA489" s="40"/>
      <c r="AB489" s="40"/>
      <c r="AC489" s="40"/>
    </row>
    <row r="490" spans="1:29" ht="12.75">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c r="AA490" s="40"/>
      <c r="AB490" s="40"/>
      <c r="AC490" s="40"/>
    </row>
    <row r="491" spans="1:29" ht="12.75">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c r="AA491" s="40"/>
      <c r="AB491" s="40"/>
      <c r="AC491" s="40"/>
    </row>
    <row r="492" spans="1:29" ht="12.75">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c r="AA492" s="40"/>
      <c r="AB492" s="40"/>
      <c r="AC492" s="40"/>
    </row>
    <row r="493" spans="1:29" ht="12.75">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c r="AA493" s="40"/>
      <c r="AB493" s="40"/>
      <c r="AC493" s="40"/>
    </row>
    <row r="494" spans="1:29" ht="12.75">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c r="AA494" s="40"/>
      <c r="AB494" s="40"/>
      <c r="AC494" s="40"/>
    </row>
    <row r="495" spans="1:29" ht="12.75">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c r="AA495" s="40"/>
      <c r="AB495" s="40"/>
      <c r="AC495" s="40"/>
    </row>
    <row r="496" spans="1:29" ht="12.75">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c r="AA496" s="40"/>
      <c r="AB496" s="40"/>
      <c r="AC496" s="40"/>
    </row>
    <row r="497" spans="1:29" ht="12.75">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c r="AA497" s="40"/>
      <c r="AB497" s="40"/>
      <c r="AC497" s="40"/>
    </row>
    <row r="498" spans="1:29" ht="12.75">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c r="AA498" s="40"/>
      <c r="AB498" s="40"/>
      <c r="AC498" s="40"/>
    </row>
    <row r="499" spans="1:29" ht="12.75">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c r="AA499" s="40"/>
      <c r="AB499" s="40"/>
      <c r="AC499" s="40"/>
    </row>
    <row r="500" spans="1:29" ht="12.75">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c r="AA500" s="40"/>
      <c r="AB500" s="40"/>
      <c r="AC500" s="40"/>
    </row>
    <row r="501" spans="1:29" ht="12.75">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c r="AA501" s="40"/>
      <c r="AB501" s="40"/>
      <c r="AC501" s="40"/>
    </row>
    <row r="502" spans="1:29" ht="12.75">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c r="AA502" s="40"/>
      <c r="AB502" s="40"/>
      <c r="AC502" s="40"/>
    </row>
    <row r="503" spans="1:29" ht="12.75">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c r="AA503" s="40"/>
      <c r="AB503" s="40"/>
      <c r="AC503" s="40"/>
    </row>
    <row r="504" spans="1:29" ht="12.75">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c r="AA504" s="40"/>
      <c r="AB504" s="40"/>
      <c r="AC504" s="40"/>
    </row>
    <row r="505" spans="1:29" ht="12.75">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c r="AA505" s="40"/>
      <c r="AB505" s="40"/>
      <c r="AC505" s="40"/>
    </row>
    <row r="506" spans="1:29" ht="12.75">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c r="AA506" s="40"/>
      <c r="AB506" s="40"/>
      <c r="AC506" s="40"/>
    </row>
    <row r="507" spans="1:29" ht="12.75">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c r="AA507" s="40"/>
      <c r="AB507" s="40"/>
      <c r="AC507" s="40"/>
    </row>
    <row r="508" spans="1:29" ht="12.75">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c r="AA508" s="40"/>
      <c r="AB508" s="40"/>
      <c r="AC508" s="40"/>
    </row>
    <row r="509" spans="1:29" ht="12.75">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c r="AA509" s="40"/>
      <c r="AB509" s="40"/>
      <c r="AC509" s="40"/>
    </row>
    <row r="510" spans="1:29" ht="12.75">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c r="AA510" s="40"/>
      <c r="AB510" s="40"/>
      <c r="AC510" s="40"/>
    </row>
    <row r="511" spans="1:29" ht="12.75">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c r="AA511" s="40"/>
      <c r="AB511" s="40"/>
      <c r="AC511" s="40"/>
    </row>
    <row r="512" spans="1:29" ht="12.75">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c r="AA512" s="40"/>
      <c r="AB512" s="40"/>
      <c r="AC512" s="40"/>
    </row>
    <row r="513" spans="1:29" ht="12.75">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c r="AA513" s="40"/>
      <c r="AB513" s="40"/>
      <c r="AC513" s="40"/>
    </row>
    <row r="514" spans="1:29" ht="12.75">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c r="AA514" s="40"/>
      <c r="AB514" s="40"/>
      <c r="AC514" s="40"/>
    </row>
    <row r="515" spans="1:29" ht="12.75">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c r="AA515" s="40"/>
      <c r="AB515" s="40"/>
      <c r="AC515" s="40"/>
    </row>
    <row r="516" spans="1:29" ht="12.75">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c r="AA516" s="40"/>
      <c r="AB516" s="40"/>
      <c r="AC516" s="40"/>
    </row>
    <row r="517" spans="1:29" ht="12.75">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c r="AA517" s="40"/>
      <c r="AB517" s="40"/>
      <c r="AC517" s="40"/>
    </row>
    <row r="518" spans="1:29" ht="12.75">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c r="AA518" s="40"/>
      <c r="AB518" s="40"/>
      <c r="AC518" s="40"/>
    </row>
    <row r="519" spans="1:29" ht="12.75">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c r="AA519" s="40"/>
      <c r="AB519" s="40"/>
      <c r="AC519" s="40"/>
    </row>
    <row r="520" spans="1:29" ht="12.75">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c r="AA520" s="40"/>
      <c r="AB520" s="40"/>
      <c r="AC520" s="40"/>
    </row>
    <row r="521" spans="1:29" ht="12.75">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c r="AA521" s="40"/>
      <c r="AB521" s="40"/>
      <c r="AC521" s="40"/>
    </row>
    <row r="522" spans="1:29" ht="12.75">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c r="AA522" s="40"/>
      <c r="AB522" s="40"/>
      <c r="AC522" s="40"/>
    </row>
    <row r="523" spans="1:29" ht="12.75">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c r="AA523" s="40"/>
      <c r="AB523" s="40"/>
      <c r="AC523" s="40"/>
    </row>
    <row r="524" spans="1:29" ht="12.75">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c r="AA524" s="40"/>
      <c r="AB524" s="40"/>
      <c r="AC524" s="40"/>
    </row>
    <row r="525" spans="1:29" ht="12.75">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c r="AA525" s="40"/>
      <c r="AB525" s="40"/>
      <c r="AC525" s="40"/>
    </row>
    <row r="526" spans="1:29" ht="12.75">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c r="AA526" s="40"/>
      <c r="AB526" s="40"/>
      <c r="AC526" s="40"/>
    </row>
    <row r="527" spans="1:29" ht="12.75">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c r="AA527" s="40"/>
      <c r="AB527" s="40"/>
      <c r="AC527" s="40"/>
    </row>
    <row r="528" spans="1:29" ht="12.75">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c r="AA528" s="40"/>
      <c r="AB528" s="40"/>
      <c r="AC528" s="40"/>
    </row>
    <row r="529" spans="1:29" ht="12.75">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c r="AA529" s="40"/>
      <c r="AB529" s="40"/>
      <c r="AC529" s="40"/>
    </row>
    <row r="530" spans="1:29" ht="12.75">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c r="AA530" s="40"/>
      <c r="AB530" s="40"/>
      <c r="AC530" s="40"/>
    </row>
    <row r="531" spans="1:29" ht="12.75">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c r="AA531" s="40"/>
      <c r="AB531" s="40"/>
      <c r="AC531" s="40"/>
    </row>
    <row r="532" spans="1:29" ht="12.75">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c r="AA532" s="40"/>
      <c r="AB532" s="40"/>
      <c r="AC532" s="40"/>
    </row>
    <row r="533" spans="1:29" ht="12.75">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c r="AA533" s="40"/>
      <c r="AB533" s="40"/>
      <c r="AC533" s="40"/>
    </row>
    <row r="534" spans="1:29" ht="12.75">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c r="AA534" s="40"/>
      <c r="AB534" s="40"/>
      <c r="AC534" s="40"/>
    </row>
    <row r="535" spans="1:29" ht="12.75">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c r="AA535" s="40"/>
      <c r="AB535" s="40"/>
      <c r="AC535" s="40"/>
    </row>
    <row r="536" spans="1:29" ht="12.75">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c r="AA536" s="40"/>
      <c r="AB536" s="40"/>
      <c r="AC536" s="40"/>
    </row>
    <row r="537" spans="1:29" ht="12.75">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c r="AA537" s="40"/>
      <c r="AB537" s="40"/>
      <c r="AC537" s="40"/>
    </row>
    <row r="538" spans="1:29" ht="12.75">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c r="AA538" s="40"/>
      <c r="AB538" s="40"/>
      <c r="AC538" s="40"/>
    </row>
    <row r="539" spans="1:29" ht="12.75">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c r="AA539" s="40"/>
      <c r="AB539" s="40"/>
      <c r="AC539" s="40"/>
    </row>
    <row r="540" spans="1:29" ht="12.75">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c r="AA540" s="40"/>
      <c r="AB540" s="40"/>
      <c r="AC540" s="40"/>
    </row>
    <row r="541" spans="1:29" ht="12.75">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c r="AA541" s="40"/>
      <c r="AB541" s="40"/>
      <c r="AC541" s="40"/>
    </row>
    <row r="542" spans="1:29" ht="12.75">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c r="AA542" s="40"/>
      <c r="AB542" s="40"/>
      <c r="AC542" s="40"/>
    </row>
    <row r="543" spans="1:29" ht="12.75">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c r="AA543" s="40"/>
      <c r="AB543" s="40"/>
      <c r="AC543" s="40"/>
    </row>
    <row r="544" spans="1:29" ht="12.75">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c r="AA544" s="40"/>
      <c r="AB544" s="40"/>
      <c r="AC544" s="40"/>
    </row>
    <row r="545" spans="1:29" ht="12.75">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c r="AA545" s="40"/>
      <c r="AB545" s="40"/>
      <c r="AC545" s="40"/>
    </row>
    <row r="546" spans="1:29" ht="12.75">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c r="AA546" s="40"/>
      <c r="AB546" s="40"/>
      <c r="AC546" s="40"/>
    </row>
    <row r="547" spans="1:29" ht="12.75">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c r="AA547" s="40"/>
      <c r="AB547" s="40"/>
      <c r="AC547" s="40"/>
    </row>
    <row r="548" spans="1:29" ht="12.75">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c r="AA548" s="40"/>
      <c r="AB548" s="40"/>
      <c r="AC548" s="40"/>
    </row>
    <row r="549" spans="1:29" ht="12.75">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c r="AA549" s="40"/>
      <c r="AB549" s="40"/>
      <c r="AC549" s="40"/>
    </row>
    <row r="550" spans="1:29" ht="12.75">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c r="AA550" s="40"/>
      <c r="AB550" s="40"/>
      <c r="AC550" s="40"/>
    </row>
    <row r="551" spans="1:29" ht="12.75">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c r="AA551" s="40"/>
      <c r="AB551" s="40"/>
      <c r="AC551" s="40"/>
    </row>
    <row r="552" spans="1:29" ht="12.75">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c r="AA552" s="40"/>
      <c r="AB552" s="40"/>
      <c r="AC552" s="40"/>
    </row>
    <row r="553" spans="1:29" ht="12.75">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c r="AA553" s="40"/>
      <c r="AB553" s="40"/>
      <c r="AC553" s="40"/>
    </row>
    <row r="554" spans="1:29" ht="12.75">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c r="AA554" s="40"/>
      <c r="AB554" s="40"/>
      <c r="AC554" s="40"/>
    </row>
    <row r="555" spans="1:29" ht="12.75">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c r="AA555" s="40"/>
      <c r="AB555" s="40"/>
      <c r="AC555" s="40"/>
    </row>
    <row r="556" spans="1:29" ht="12.75">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c r="AA556" s="40"/>
      <c r="AB556" s="40"/>
      <c r="AC556" s="40"/>
    </row>
    <row r="557" spans="1:29" ht="12.75">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c r="AA557" s="40"/>
      <c r="AB557" s="40"/>
      <c r="AC557" s="40"/>
    </row>
    <row r="558" spans="1:29" ht="12.75">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c r="AA558" s="40"/>
      <c r="AB558" s="40"/>
      <c r="AC558" s="40"/>
    </row>
    <row r="559" spans="1:29" ht="12.75">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c r="AA559" s="40"/>
      <c r="AB559" s="40"/>
      <c r="AC559" s="40"/>
    </row>
    <row r="560" spans="1:29" ht="12.75">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c r="AA560" s="40"/>
      <c r="AB560" s="40"/>
      <c r="AC560" s="40"/>
    </row>
    <row r="561" spans="1:29" ht="12.75">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c r="AA561" s="40"/>
      <c r="AB561" s="40"/>
      <c r="AC561" s="40"/>
    </row>
    <row r="562" spans="1:29" ht="12.75">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c r="AA562" s="40"/>
      <c r="AB562" s="40"/>
      <c r="AC562" s="40"/>
    </row>
    <row r="563" spans="1:29" ht="12.75">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c r="AA563" s="40"/>
      <c r="AB563" s="40"/>
      <c r="AC563" s="40"/>
    </row>
    <row r="564" spans="1:29" ht="12.75">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c r="AA564" s="40"/>
      <c r="AB564" s="40"/>
      <c r="AC564" s="40"/>
    </row>
    <row r="565" spans="1:29" ht="12.75">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c r="AA565" s="40"/>
      <c r="AB565" s="40"/>
      <c r="AC565" s="40"/>
    </row>
    <row r="566" spans="1:29" ht="12.75">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c r="AA566" s="40"/>
      <c r="AB566" s="40"/>
      <c r="AC566" s="40"/>
    </row>
    <row r="567" spans="1:29" ht="12.75">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c r="AA567" s="40"/>
      <c r="AB567" s="40"/>
      <c r="AC567" s="40"/>
    </row>
    <row r="568" spans="1:29" ht="12.75">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c r="AA568" s="40"/>
      <c r="AB568" s="40"/>
      <c r="AC568" s="40"/>
    </row>
    <row r="569" spans="1:29" ht="12.75">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c r="AA569" s="40"/>
      <c r="AB569" s="40"/>
      <c r="AC569" s="40"/>
    </row>
    <row r="570" spans="1:29" ht="12.75">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c r="AA570" s="40"/>
      <c r="AB570" s="40"/>
      <c r="AC570" s="40"/>
    </row>
    <row r="571" spans="1:29" ht="12.75">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c r="AA571" s="40"/>
      <c r="AB571" s="40"/>
      <c r="AC571" s="40"/>
    </row>
    <row r="572" spans="1:29" ht="12.75">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c r="AA572" s="40"/>
      <c r="AB572" s="40"/>
      <c r="AC572" s="40"/>
    </row>
    <row r="573" spans="1:29" ht="12.75">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c r="AA573" s="40"/>
      <c r="AB573" s="40"/>
      <c r="AC573" s="40"/>
    </row>
    <row r="574" spans="1:29" ht="12.75">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c r="AA574" s="40"/>
      <c r="AB574" s="40"/>
      <c r="AC574" s="40"/>
    </row>
    <row r="575" spans="1:29" ht="12.75">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c r="AA575" s="40"/>
      <c r="AB575" s="40"/>
      <c r="AC575" s="40"/>
    </row>
    <row r="576" spans="1:29" ht="12.75">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c r="AA576" s="40"/>
      <c r="AB576" s="40"/>
      <c r="AC576" s="40"/>
    </row>
    <row r="577" spans="1:29" ht="12.75">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c r="AA577" s="40"/>
      <c r="AB577" s="40"/>
      <c r="AC577" s="40"/>
    </row>
    <row r="578" spans="1:29" ht="12.75">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c r="AA578" s="40"/>
      <c r="AB578" s="40"/>
      <c r="AC578" s="40"/>
    </row>
    <row r="579" spans="1:29" ht="12.75">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c r="AA579" s="40"/>
      <c r="AB579" s="40"/>
      <c r="AC579" s="40"/>
    </row>
    <row r="580" spans="1:29" ht="12.75">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c r="AA580" s="40"/>
      <c r="AB580" s="40"/>
      <c r="AC580" s="40"/>
    </row>
    <row r="581" spans="1:29" ht="12.75">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c r="AA581" s="40"/>
      <c r="AB581" s="40"/>
      <c r="AC581" s="40"/>
    </row>
    <row r="582" spans="1:29" ht="12.75">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c r="AA582" s="40"/>
      <c r="AB582" s="40"/>
      <c r="AC582" s="40"/>
    </row>
    <row r="583" spans="1:29" ht="12.75">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c r="AA583" s="40"/>
      <c r="AB583" s="40"/>
      <c r="AC583" s="40"/>
    </row>
    <row r="584" spans="1:29" ht="12.75">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c r="AA584" s="40"/>
      <c r="AB584" s="40"/>
      <c r="AC584" s="40"/>
    </row>
    <row r="585" spans="1:29" ht="12.75">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c r="AA585" s="40"/>
      <c r="AB585" s="40"/>
      <c r="AC585" s="40"/>
    </row>
    <row r="586" spans="1:29" ht="12.75">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c r="AA586" s="40"/>
      <c r="AB586" s="40"/>
      <c r="AC586" s="40"/>
    </row>
    <row r="587" spans="1:29" ht="12.75">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c r="AA587" s="40"/>
      <c r="AB587" s="40"/>
      <c r="AC587" s="40"/>
    </row>
    <row r="588" spans="1:29" ht="12.75">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c r="AA588" s="40"/>
      <c r="AB588" s="40"/>
      <c r="AC588" s="40"/>
    </row>
    <row r="589" spans="1:29" ht="12.75">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c r="AA589" s="40"/>
      <c r="AB589" s="40"/>
      <c r="AC589" s="40"/>
    </row>
    <row r="590" spans="1:29" ht="12.75">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c r="AA590" s="40"/>
      <c r="AB590" s="40"/>
      <c r="AC590" s="40"/>
    </row>
    <row r="591" spans="1:29" ht="12.75">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c r="AA591" s="40"/>
      <c r="AB591" s="40"/>
      <c r="AC591" s="40"/>
    </row>
    <row r="592" spans="1:29" ht="12.75">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c r="AA592" s="40"/>
      <c r="AB592" s="40"/>
      <c r="AC592" s="40"/>
    </row>
    <row r="593" spans="1:29" ht="12.75">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c r="AA593" s="40"/>
      <c r="AB593" s="40"/>
      <c r="AC593" s="40"/>
    </row>
    <row r="594" spans="1:29" ht="12.75">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c r="AA594" s="40"/>
      <c r="AB594" s="40"/>
      <c r="AC594" s="40"/>
    </row>
    <row r="595" spans="1:29" ht="12.75">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c r="AA595" s="40"/>
      <c r="AB595" s="40"/>
      <c r="AC595" s="40"/>
    </row>
    <row r="596" spans="1:29" ht="12.75">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c r="AA596" s="40"/>
      <c r="AB596" s="40"/>
      <c r="AC596" s="40"/>
    </row>
    <row r="597" spans="1:29" ht="12.75">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c r="AA597" s="40"/>
      <c r="AB597" s="40"/>
      <c r="AC597" s="40"/>
    </row>
    <row r="598" spans="1:29" ht="12.75">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c r="AA598" s="40"/>
      <c r="AB598" s="40"/>
      <c r="AC598" s="40"/>
    </row>
    <row r="599" spans="1:29" ht="12.75">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c r="AA599" s="40"/>
      <c r="AB599" s="40"/>
      <c r="AC599" s="40"/>
    </row>
    <row r="600" spans="1:29" ht="12.75">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c r="AA600" s="40"/>
      <c r="AB600" s="40"/>
      <c r="AC600" s="40"/>
    </row>
    <row r="601" spans="1:29" ht="12.75">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c r="AA601" s="40"/>
      <c r="AB601" s="40"/>
      <c r="AC601" s="40"/>
    </row>
    <row r="602" spans="1:29" ht="12.75">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c r="AA602" s="40"/>
      <c r="AB602" s="40"/>
      <c r="AC602" s="40"/>
    </row>
    <row r="603" spans="1:29" ht="12.75">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c r="AA603" s="40"/>
      <c r="AB603" s="40"/>
      <c r="AC603" s="40"/>
    </row>
    <row r="604" spans="1:29" ht="12.75">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c r="AA604" s="40"/>
      <c r="AB604" s="40"/>
      <c r="AC604" s="40"/>
    </row>
    <row r="605" spans="1:29" ht="12.75">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c r="AA605" s="40"/>
      <c r="AB605" s="40"/>
      <c r="AC605" s="40"/>
    </row>
    <row r="606" spans="1:29" ht="12.75">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c r="AA606" s="40"/>
      <c r="AB606" s="40"/>
      <c r="AC606" s="40"/>
    </row>
    <row r="607" spans="1:29" ht="12.75">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c r="AA607" s="40"/>
      <c r="AB607" s="40"/>
      <c r="AC607" s="40"/>
    </row>
    <row r="608" spans="1:29" ht="12.75">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c r="AA608" s="40"/>
      <c r="AB608" s="40"/>
      <c r="AC608" s="40"/>
    </row>
    <row r="609" spans="1:29" ht="12.75">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c r="AA609" s="40"/>
      <c r="AB609" s="40"/>
      <c r="AC609" s="40"/>
    </row>
    <row r="610" spans="1:29" ht="12.75">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c r="AA610" s="40"/>
      <c r="AB610" s="40"/>
      <c r="AC610" s="40"/>
    </row>
    <row r="611" spans="1:29" ht="12.75">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c r="AA611" s="40"/>
      <c r="AB611" s="40"/>
      <c r="AC611" s="40"/>
    </row>
    <row r="612" spans="1:29" ht="12.75">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c r="AA612" s="40"/>
      <c r="AB612" s="40"/>
      <c r="AC612" s="40"/>
    </row>
    <row r="613" spans="1:29" ht="12.75">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c r="AA613" s="40"/>
      <c r="AB613" s="40"/>
      <c r="AC613" s="40"/>
    </row>
    <row r="614" spans="1:29" ht="12.75">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c r="AA614" s="40"/>
      <c r="AB614" s="40"/>
      <c r="AC614" s="40"/>
    </row>
    <row r="615" spans="1:29" ht="12.75">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c r="AA615" s="40"/>
      <c r="AB615" s="40"/>
      <c r="AC615" s="40"/>
    </row>
    <row r="616" spans="1:29" ht="12.75">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c r="AA616" s="40"/>
      <c r="AB616" s="40"/>
      <c r="AC616" s="40"/>
    </row>
    <row r="617" spans="1:29" ht="12.75">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c r="AA617" s="40"/>
      <c r="AB617" s="40"/>
      <c r="AC617" s="40"/>
    </row>
    <row r="618" spans="1:29" ht="12.75">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c r="AA618" s="40"/>
      <c r="AB618" s="40"/>
      <c r="AC618" s="40"/>
    </row>
    <row r="619" spans="1:29" ht="12.75">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c r="AA619" s="40"/>
      <c r="AB619" s="40"/>
      <c r="AC619" s="40"/>
    </row>
    <row r="620" spans="1:29" ht="12.75">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c r="AA620" s="40"/>
      <c r="AB620" s="40"/>
      <c r="AC620" s="40"/>
    </row>
    <row r="621" spans="1:29" ht="12.75">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c r="AA621" s="40"/>
      <c r="AB621" s="40"/>
      <c r="AC621" s="40"/>
    </row>
    <row r="622" spans="1:29" ht="12.75">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c r="AA622" s="40"/>
      <c r="AB622" s="40"/>
      <c r="AC622" s="40"/>
    </row>
    <row r="623" spans="1:29" ht="12.75">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c r="AA623" s="40"/>
      <c r="AB623" s="40"/>
      <c r="AC623" s="40"/>
    </row>
    <row r="624" spans="1:29" ht="12.75">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c r="AA624" s="40"/>
      <c r="AB624" s="40"/>
      <c r="AC624" s="40"/>
    </row>
    <row r="625" spans="1:29" ht="12.75">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c r="AA625" s="40"/>
      <c r="AB625" s="40"/>
      <c r="AC625" s="40"/>
    </row>
    <row r="626" spans="1:29" ht="12.75">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c r="AA626" s="40"/>
      <c r="AB626" s="40"/>
      <c r="AC626" s="40"/>
    </row>
    <row r="627" spans="1:29" ht="12.75">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c r="AA627" s="40"/>
      <c r="AB627" s="40"/>
      <c r="AC627" s="40"/>
    </row>
    <row r="628" spans="1:29" ht="12.75">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c r="AA628" s="40"/>
      <c r="AB628" s="40"/>
      <c r="AC628" s="40"/>
    </row>
    <row r="629" spans="1:29" ht="12.75">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c r="AA629" s="40"/>
      <c r="AB629" s="40"/>
      <c r="AC629" s="40"/>
    </row>
    <row r="630" spans="1:29" ht="12.75">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c r="AA630" s="40"/>
      <c r="AB630" s="40"/>
      <c r="AC630" s="40"/>
    </row>
    <row r="631" spans="1:29" ht="12.75">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c r="AA631" s="40"/>
      <c r="AB631" s="40"/>
      <c r="AC631" s="40"/>
    </row>
    <row r="632" spans="1:29" ht="12.75">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c r="AA632" s="40"/>
      <c r="AB632" s="40"/>
      <c r="AC632" s="40"/>
    </row>
    <row r="633" spans="1:29" ht="12.75">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c r="AA633" s="40"/>
      <c r="AB633" s="40"/>
      <c r="AC633" s="40"/>
    </row>
    <row r="634" spans="1:29" ht="12.75">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c r="AA634" s="40"/>
      <c r="AB634" s="40"/>
      <c r="AC634" s="40"/>
    </row>
    <row r="635" spans="1:29" ht="12.75">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c r="AA635" s="40"/>
      <c r="AB635" s="40"/>
      <c r="AC635" s="40"/>
    </row>
    <row r="636" spans="1:29" ht="12.75">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c r="AA636" s="40"/>
      <c r="AB636" s="40"/>
      <c r="AC636" s="40"/>
    </row>
    <row r="637" spans="1:29" ht="12.75">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c r="AA637" s="40"/>
      <c r="AB637" s="40"/>
      <c r="AC637" s="40"/>
    </row>
    <row r="638" spans="1:29" ht="12.75">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c r="AA638" s="40"/>
      <c r="AB638" s="40"/>
      <c r="AC638" s="40"/>
    </row>
    <row r="639" spans="1:29" ht="12.75">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c r="AA639" s="40"/>
      <c r="AB639" s="40"/>
      <c r="AC639" s="40"/>
    </row>
    <row r="640" spans="1:29" ht="12.75">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c r="AA640" s="40"/>
      <c r="AB640" s="40"/>
      <c r="AC640" s="40"/>
    </row>
    <row r="641" spans="1:29" ht="12.75">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c r="AA641" s="40"/>
      <c r="AB641" s="40"/>
      <c r="AC641" s="40"/>
    </row>
    <row r="642" spans="1:29" ht="12.75">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c r="AA642" s="40"/>
      <c r="AB642" s="40"/>
      <c r="AC642" s="40"/>
    </row>
    <row r="643" spans="1:29" ht="12.75">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c r="AA643" s="40"/>
      <c r="AB643" s="40"/>
      <c r="AC643" s="40"/>
    </row>
    <row r="644" spans="1:29" ht="12.75">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c r="AA644" s="40"/>
      <c r="AB644" s="40"/>
      <c r="AC644" s="40"/>
    </row>
    <row r="645" spans="1:29" ht="12.75">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c r="AA645" s="40"/>
      <c r="AB645" s="40"/>
      <c r="AC645" s="40"/>
    </row>
    <row r="646" spans="1:29" ht="12.75">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c r="AA646" s="40"/>
      <c r="AB646" s="40"/>
      <c r="AC646" s="40"/>
    </row>
    <row r="647" spans="1:29" ht="12.75">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c r="AA647" s="40"/>
      <c r="AB647" s="40"/>
      <c r="AC647" s="40"/>
    </row>
    <row r="648" spans="1:29" ht="12.75">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c r="AA648" s="40"/>
      <c r="AB648" s="40"/>
      <c r="AC648" s="40"/>
    </row>
    <row r="649" spans="1:29" ht="12.75">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c r="AA649" s="40"/>
      <c r="AB649" s="40"/>
      <c r="AC649" s="40"/>
    </row>
    <row r="650" spans="1:29" ht="12.75">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c r="AA650" s="40"/>
      <c r="AB650" s="40"/>
      <c r="AC650" s="40"/>
    </row>
    <row r="651" spans="1:29" ht="12.75">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c r="AA651" s="40"/>
      <c r="AB651" s="40"/>
      <c r="AC651" s="40"/>
    </row>
    <row r="652" spans="1:29" ht="12.75">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c r="AA652" s="40"/>
      <c r="AB652" s="40"/>
      <c r="AC652" s="40"/>
    </row>
    <row r="653" spans="1:29" ht="12.75">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c r="AA653" s="40"/>
      <c r="AB653" s="40"/>
      <c r="AC653" s="40"/>
    </row>
    <row r="654" spans="1:29" ht="12.75">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c r="AA654" s="40"/>
      <c r="AB654" s="40"/>
      <c r="AC654" s="40"/>
    </row>
    <row r="655" spans="1:29" ht="12.75">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c r="AA655" s="40"/>
      <c r="AB655" s="40"/>
      <c r="AC655" s="40"/>
    </row>
    <row r="656" spans="1:29" ht="12.75">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c r="AA656" s="40"/>
      <c r="AB656" s="40"/>
      <c r="AC656" s="40"/>
    </row>
    <row r="657" spans="1:29" ht="12.75">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c r="AA657" s="40"/>
      <c r="AB657" s="40"/>
      <c r="AC657" s="40"/>
    </row>
    <row r="658" spans="1:29" ht="12.75">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c r="AA658" s="40"/>
      <c r="AB658" s="40"/>
      <c r="AC658" s="40"/>
    </row>
    <row r="659" spans="1:29" ht="12.75">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c r="AA659" s="40"/>
      <c r="AB659" s="40"/>
      <c r="AC659" s="40"/>
    </row>
    <row r="660" spans="1:29" ht="12.75">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c r="AA660" s="40"/>
      <c r="AB660" s="40"/>
      <c r="AC660" s="40"/>
    </row>
    <row r="661" spans="1:29" ht="12.75">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c r="AA661" s="40"/>
      <c r="AB661" s="40"/>
      <c r="AC661" s="40"/>
    </row>
    <row r="662" spans="1:29" ht="12.75">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c r="AA662" s="40"/>
      <c r="AB662" s="40"/>
      <c r="AC662" s="40"/>
    </row>
    <row r="663" spans="1:29" ht="12.75">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c r="AA663" s="40"/>
      <c r="AB663" s="40"/>
      <c r="AC663" s="40"/>
    </row>
    <row r="664" spans="1:29" ht="12.75">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c r="AA664" s="40"/>
      <c r="AB664" s="40"/>
      <c r="AC664" s="40"/>
    </row>
    <row r="665" spans="1:29" ht="12.75">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c r="AA665" s="40"/>
      <c r="AB665" s="40"/>
      <c r="AC665" s="40"/>
    </row>
    <row r="666" spans="1:29" ht="12.75">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c r="AA666" s="40"/>
      <c r="AB666" s="40"/>
      <c r="AC666" s="40"/>
    </row>
    <row r="667" spans="1:29" ht="12.75">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c r="AA667" s="40"/>
      <c r="AB667" s="40"/>
      <c r="AC667" s="40"/>
    </row>
    <row r="668" spans="1:29" ht="12.75">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c r="AA668" s="40"/>
      <c r="AB668" s="40"/>
      <c r="AC668" s="40"/>
    </row>
    <row r="669" spans="1:29" ht="12.75">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c r="AA669" s="40"/>
      <c r="AB669" s="40"/>
      <c r="AC669" s="40"/>
    </row>
    <row r="670" spans="1:29" ht="12.75">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c r="AA670" s="40"/>
      <c r="AB670" s="40"/>
      <c r="AC670" s="40"/>
    </row>
    <row r="671" spans="1:29" ht="12.75">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c r="AA671" s="40"/>
      <c r="AB671" s="40"/>
      <c r="AC671" s="40"/>
    </row>
    <row r="672" spans="1:29" ht="12.75">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c r="AA672" s="40"/>
      <c r="AB672" s="40"/>
      <c r="AC672" s="40"/>
    </row>
    <row r="673" spans="1:29" ht="12.75">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c r="AA673" s="40"/>
      <c r="AB673" s="40"/>
      <c r="AC673" s="40"/>
    </row>
    <row r="674" spans="1:29" ht="12.75">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c r="AA674" s="40"/>
      <c r="AB674" s="40"/>
      <c r="AC674" s="40"/>
    </row>
    <row r="675" spans="1:29" ht="12.75">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c r="AA675" s="40"/>
      <c r="AB675" s="40"/>
      <c r="AC675" s="40"/>
    </row>
    <row r="676" spans="1:29" ht="12.75">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c r="AA676" s="40"/>
      <c r="AB676" s="40"/>
      <c r="AC676" s="40"/>
    </row>
    <row r="677" spans="1:29" ht="12.75">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c r="AA677" s="40"/>
      <c r="AB677" s="40"/>
      <c r="AC677" s="40"/>
    </row>
    <row r="678" spans="1:29" ht="12.75">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c r="AA678" s="40"/>
      <c r="AB678" s="40"/>
      <c r="AC678" s="40"/>
    </row>
    <row r="679" spans="1:29" ht="12.75">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c r="AA679" s="40"/>
      <c r="AB679" s="40"/>
      <c r="AC679" s="40"/>
    </row>
    <row r="680" spans="1:29" ht="12.75">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c r="AA680" s="40"/>
      <c r="AB680" s="40"/>
      <c r="AC680" s="40"/>
    </row>
    <row r="681" spans="1:29" ht="12.75">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c r="AA681" s="40"/>
      <c r="AB681" s="40"/>
      <c r="AC681" s="40"/>
    </row>
    <row r="682" spans="1:29" ht="12.75">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c r="AA682" s="40"/>
      <c r="AB682" s="40"/>
      <c r="AC682" s="40"/>
    </row>
    <row r="683" spans="1:29" ht="12.75">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c r="AA683" s="40"/>
      <c r="AB683" s="40"/>
      <c r="AC683" s="40"/>
    </row>
    <row r="684" spans="1:29" ht="12.75">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c r="AA684" s="40"/>
      <c r="AB684" s="40"/>
      <c r="AC684" s="40"/>
    </row>
    <row r="685" spans="1:29" ht="12.75">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c r="AA685" s="40"/>
      <c r="AB685" s="40"/>
      <c r="AC685" s="40"/>
    </row>
    <row r="686" spans="1:29" ht="12.75">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c r="AA686" s="40"/>
      <c r="AB686" s="40"/>
      <c r="AC686" s="40"/>
    </row>
    <row r="687" spans="1:29" ht="12.75">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c r="AA687" s="40"/>
      <c r="AB687" s="40"/>
      <c r="AC687" s="40"/>
    </row>
    <row r="688" spans="1:29" ht="12.75">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c r="AA688" s="40"/>
      <c r="AB688" s="40"/>
      <c r="AC688" s="40"/>
    </row>
    <row r="689" spans="1:29" ht="12.75">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c r="AA689" s="40"/>
      <c r="AB689" s="40"/>
      <c r="AC689" s="40"/>
    </row>
    <row r="690" spans="1:29" ht="12.75">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c r="AA690" s="40"/>
      <c r="AB690" s="40"/>
      <c r="AC690" s="40"/>
    </row>
    <row r="691" spans="1:29" ht="12.75">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c r="AA691" s="40"/>
      <c r="AB691" s="40"/>
      <c r="AC691" s="40"/>
    </row>
    <row r="692" spans="1:29" ht="12.75">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c r="AA692" s="40"/>
      <c r="AB692" s="40"/>
      <c r="AC692" s="40"/>
    </row>
    <row r="693" spans="1:29" ht="12.75">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c r="AA693" s="40"/>
      <c r="AB693" s="40"/>
      <c r="AC693" s="40"/>
    </row>
    <row r="694" spans="1:29" ht="12.75">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c r="AA694" s="40"/>
      <c r="AB694" s="40"/>
      <c r="AC694" s="40"/>
    </row>
    <row r="695" spans="1:29" ht="12.75">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c r="AA695" s="40"/>
      <c r="AB695" s="40"/>
      <c r="AC695" s="40"/>
    </row>
    <row r="696" spans="1:29" ht="12.75">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c r="AA696" s="40"/>
      <c r="AB696" s="40"/>
      <c r="AC696" s="40"/>
    </row>
    <row r="697" spans="1:29" ht="12.75">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c r="AA697" s="40"/>
      <c r="AB697" s="40"/>
      <c r="AC697" s="40"/>
    </row>
    <row r="698" spans="1:29" ht="12.75">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c r="AA698" s="40"/>
      <c r="AB698" s="40"/>
      <c r="AC698" s="40"/>
    </row>
    <row r="699" spans="1:29" ht="12.75">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c r="AA699" s="40"/>
      <c r="AB699" s="40"/>
      <c r="AC699" s="40"/>
    </row>
    <row r="700" spans="1:29" ht="12.75">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c r="AA700" s="40"/>
      <c r="AB700" s="40"/>
      <c r="AC700" s="40"/>
    </row>
    <row r="701" spans="1:29" ht="12.75">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c r="AA701" s="40"/>
      <c r="AB701" s="40"/>
      <c r="AC701" s="40"/>
    </row>
    <row r="702" spans="1:29" ht="12.75">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c r="AA702" s="40"/>
      <c r="AB702" s="40"/>
      <c r="AC702" s="40"/>
    </row>
    <row r="703" spans="1:29" ht="12.75">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c r="AA703" s="40"/>
      <c r="AB703" s="40"/>
      <c r="AC703" s="40"/>
    </row>
    <row r="704" spans="1:29" ht="12.75">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c r="AA704" s="40"/>
      <c r="AB704" s="40"/>
      <c r="AC704" s="40"/>
    </row>
    <row r="705" spans="1:29" ht="12.75">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c r="AA705" s="40"/>
      <c r="AB705" s="40"/>
      <c r="AC705" s="40"/>
    </row>
    <row r="706" spans="1:29" ht="12.75">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c r="AA706" s="40"/>
      <c r="AB706" s="40"/>
      <c r="AC706" s="40"/>
    </row>
    <row r="707" spans="1:29" ht="12.75">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c r="AA707" s="40"/>
      <c r="AB707" s="40"/>
      <c r="AC707" s="40"/>
    </row>
    <row r="708" spans="1:29" ht="12.75">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c r="AA708" s="40"/>
      <c r="AB708" s="40"/>
      <c r="AC708" s="40"/>
    </row>
    <row r="709" spans="1:29" ht="12.75">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c r="AA709" s="40"/>
      <c r="AB709" s="40"/>
      <c r="AC709" s="40"/>
    </row>
    <row r="710" spans="1:29" ht="12.75">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c r="AA710" s="40"/>
      <c r="AB710" s="40"/>
      <c r="AC710" s="40"/>
    </row>
    <row r="711" spans="1:29" ht="12.75">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c r="AA711" s="40"/>
      <c r="AB711" s="40"/>
      <c r="AC711" s="40"/>
    </row>
    <row r="712" spans="1:29" ht="12.75">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c r="AA712" s="40"/>
      <c r="AB712" s="40"/>
      <c r="AC712" s="40"/>
    </row>
    <row r="713" spans="1:29" ht="12.75">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c r="AA713" s="40"/>
      <c r="AB713" s="40"/>
      <c r="AC713" s="40"/>
    </row>
    <row r="714" spans="1:29" ht="12.75">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c r="AA714" s="40"/>
      <c r="AB714" s="40"/>
      <c r="AC714" s="40"/>
    </row>
    <row r="715" spans="1:29" ht="12.75">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c r="AA715" s="40"/>
      <c r="AB715" s="40"/>
      <c r="AC715" s="40"/>
    </row>
    <row r="716" spans="1:29" ht="12.75">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c r="AA716" s="40"/>
      <c r="AB716" s="40"/>
      <c r="AC716" s="40"/>
    </row>
    <row r="717" spans="1:29" ht="12.75">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c r="AA717" s="40"/>
      <c r="AB717" s="40"/>
      <c r="AC717" s="40"/>
    </row>
    <row r="718" spans="1:29" ht="12.75">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c r="AA718" s="40"/>
      <c r="AB718" s="40"/>
      <c r="AC718" s="40"/>
    </row>
    <row r="719" spans="1:29" ht="12.75">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c r="AA719" s="40"/>
      <c r="AB719" s="40"/>
      <c r="AC719" s="40"/>
    </row>
    <row r="720" spans="1:29" ht="12.75">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c r="AA720" s="40"/>
      <c r="AB720" s="40"/>
      <c r="AC720" s="40"/>
    </row>
    <row r="721" spans="1:29" ht="12.75">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c r="AA721" s="40"/>
      <c r="AB721" s="40"/>
      <c r="AC721" s="40"/>
    </row>
    <row r="722" spans="1:29" ht="12.75">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c r="AA722" s="40"/>
      <c r="AB722" s="40"/>
      <c r="AC722" s="40"/>
    </row>
    <row r="723" spans="1:29" ht="12.75">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c r="AA723" s="40"/>
      <c r="AB723" s="40"/>
      <c r="AC723" s="40"/>
    </row>
    <row r="724" spans="1:29" ht="12.75">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c r="AA724" s="40"/>
      <c r="AB724" s="40"/>
      <c r="AC724" s="40"/>
    </row>
    <row r="725" spans="1:29" ht="12.75">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c r="AA725" s="40"/>
      <c r="AB725" s="40"/>
      <c r="AC725" s="40"/>
    </row>
    <row r="726" spans="1:29" ht="12.75">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c r="AA726" s="40"/>
      <c r="AB726" s="40"/>
      <c r="AC726" s="40"/>
    </row>
    <row r="727" spans="1:29" ht="12.75">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c r="AA727" s="40"/>
      <c r="AB727" s="40"/>
      <c r="AC727" s="40"/>
    </row>
    <row r="728" spans="1:29" ht="12.75">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c r="AA728" s="40"/>
      <c r="AB728" s="40"/>
      <c r="AC728" s="40"/>
    </row>
    <row r="729" spans="1:29" ht="12.75">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c r="AA729" s="40"/>
      <c r="AB729" s="40"/>
      <c r="AC729" s="40"/>
    </row>
    <row r="730" spans="1:29" ht="12.75">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c r="AA730" s="40"/>
      <c r="AB730" s="40"/>
      <c r="AC730" s="40"/>
    </row>
    <row r="731" spans="1:29" ht="12.75">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c r="AA731" s="40"/>
      <c r="AB731" s="40"/>
      <c r="AC731" s="40"/>
    </row>
    <row r="732" spans="1:29" ht="12.75">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c r="AA732" s="40"/>
      <c r="AB732" s="40"/>
      <c r="AC732" s="40"/>
    </row>
    <row r="733" spans="1:29" ht="12.75">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c r="AA733" s="40"/>
      <c r="AB733" s="40"/>
      <c r="AC733" s="40"/>
    </row>
    <row r="734" spans="1:29" ht="12.75">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c r="AA734" s="40"/>
      <c r="AB734" s="40"/>
      <c r="AC734" s="40"/>
    </row>
    <row r="735" spans="1:29" ht="12.75">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c r="AA735" s="40"/>
      <c r="AB735" s="40"/>
      <c r="AC735" s="40"/>
    </row>
    <row r="736" spans="1:29" ht="12.75">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c r="AA736" s="40"/>
      <c r="AB736" s="40"/>
      <c r="AC736" s="40"/>
    </row>
    <row r="737" spans="1:29" ht="12.75">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c r="AA737" s="40"/>
      <c r="AB737" s="40"/>
      <c r="AC737" s="40"/>
    </row>
    <row r="738" spans="1:29" ht="12.75">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c r="AA738" s="40"/>
      <c r="AB738" s="40"/>
      <c r="AC738" s="40"/>
    </row>
    <row r="739" spans="1:29" ht="12.75">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c r="AA739" s="40"/>
      <c r="AB739" s="40"/>
      <c r="AC739" s="40"/>
    </row>
    <row r="740" spans="1:29" ht="12.75">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c r="AA740" s="40"/>
      <c r="AB740" s="40"/>
      <c r="AC740" s="40"/>
    </row>
    <row r="741" spans="1:29" ht="12.75">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c r="AA741" s="40"/>
      <c r="AB741" s="40"/>
      <c r="AC741" s="40"/>
    </row>
    <row r="742" spans="1:29" ht="12.75">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c r="AA742" s="40"/>
      <c r="AB742" s="40"/>
      <c r="AC742" s="40"/>
    </row>
    <row r="743" spans="1:29" ht="12.75">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c r="AA743" s="40"/>
      <c r="AB743" s="40"/>
      <c r="AC743" s="40"/>
    </row>
    <row r="744" spans="1:29" ht="12.75">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c r="AA744" s="40"/>
      <c r="AB744" s="40"/>
      <c r="AC744" s="40"/>
    </row>
    <row r="745" spans="1:29" ht="12.75">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c r="AA745" s="40"/>
      <c r="AB745" s="40"/>
      <c r="AC745" s="40"/>
    </row>
    <row r="746" spans="1:29" ht="12.75">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c r="AA746" s="40"/>
      <c r="AB746" s="40"/>
      <c r="AC746" s="40"/>
    </row>
    <row r="747" spans="1:29" ht="12.75">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c r="AA747" s="40"/>
      <c r="AB747" s="40"/>
      <c r="AC747" s="40"/>
    </row>
    <row r="748" spans="1:29" ht="12.75">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c r="AA748" s="40"/>
      <c r="AB748" s="40"/>
      <c r="AC748" s="40"/>
    </row>
    <row r="749" spans="1:29" ht="12.75">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c r="AA749" s="40"/>
      <c r="AB749" s="40"/>
      <c r="AC749" s="40"/>
    </row>
    <row r="750" spans="1:29" ht="12.75">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c r="AA750" s="40"/>
      <c r="AB750" s="40"/>
      <c r="AC750" s="40"/>
    </row>
    <row r="751" spans="1:29" ht="12.75">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c r="AA751" s="40"/>
      <c r="AB751" s="40"/>
      <c r="AC751" s="40"/>
    </row>
    <row r="752" spans="1:29" ht="12.75">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c r="AA752" s="40"/>
      <c r="AB752" s="40"/>
      <c r="AC752" s="40"/>
    </row>
    <row r="753" spans="1:29" ht="12.75">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c r="AA753" s="40"/>
      <c r="AB753" s="40"/>
      <c r="AC753" s="40"/>
    </row>
    <row r="754" spans="1:29" ht="12.75">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c r="AA754" s="40"/>
      <c r="AB754" s="40"/>
      <c r="AC754" s="40"/>
    </row>
    <row r="755" spans="1:29" ht="12.75">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c r="AA755" s="40"/>
      <c r="AB755" s="40"/>
      <c r="AC755" s="40"/>
    </row>
    <row r="756" spans="1:29" ht="12.75">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c r="AA756" s="40"/>
      <c r="AB756" s="40"/>
      <c r="AC756" s="40"/>
    </row>
    <row r="757" spans="1:29" ht="12.75">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c r="AA757" s="40"/>
      <c r="AB757" s="40"/>
      <c r="AC757" s="40"/>
    </row>
    <row r="758" spans="1:29" ht="12.75">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c r="AA758" s="40"/>
      <c r="AB758" s="40"/>
      <c r="AC758" s="40"/>
    </row>
    <row r="759" spans="1:29" ht="12.75">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c r="AA759" s="40"/>
      <c r="AB759" s="40"/>
      <c r="AC759" s="40"/>
    </row>
    <row r="760" spans="1:29" ht="12.75">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c r="AA760" s="40"/>
      <c r="AB760" s="40"/>
      <c r="AC760" s="40"/>
    </row>
    <row r="761" spans="1:29" ht="12.75">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c r="AA761" s="40"/>
      <c r="AB761" s="40"/>
      <c r="AC761" s="40"/>
    </row>
    <row r="762" spans="1:29" ht="12.75">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c r="AA762" s="40"/>
      <c r="AB762" s="40"/>
      <c r="AC762" s="40"/>
    </row>
    <row r="763" spans="1:29" ht="12.75">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c r="AA763" s="40"/>
      <c r="AB763" s="40"/>
      <c r="AC763" s="40"/>
    </row>
    <row r="764" spans="1:29" ht="12.75">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c r="AA764" s="40"/>
      <c r="AB764" s="40"/>
      <c r="AC764" s="40"/>
    </row>
    <row r="765" spans="1:29" ht="12.75">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c r="AA765" s="40"/>
      <c r="AB765" s="40"/>
      <c r="AC765" s="40"/>
    </row>
    <row r="766" spans="1:29" ht="12.75">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c r="AA766" s="40"/>
      <c r="AB766" s="40"/>
      <c r="AC766" s="40"/>
    </row>
    <row r="767" spans="1:29" ht="12.75">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c r="AA767" s="40"/>
      <c r="AB767" s="40"/>
      <c r="AC767" s="40"/>
    </row>
    <row r="768" spans="1:29" ht="12.75">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c r="AA768" s="40"/>
      <c r="AB768" s="40"/>
      <c r="AC768" s="40"/>
    </row>
    <row r="769" spans="1:29" ht="12.75">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c r="AA769" s="40"/>
      <c r="AB769" s="40"/>
      <c r="AC769" s="40"/>
    </row>
    <row r="770" spans="1:29" ht="12.75">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c r="AA770" s="40"/>
      <c r="AB770" s="40"/>
      <c r="AC770" s="40"/>
    </row>
    <row r="771" spans="1:29" ht="12.75">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c r="AA771" s="40"/>
      <c r="AB771" s="40"/>
      <c r="AC771" s="40"/>
    </row>
    <row r="772" spans="1:29" ht="12.75">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c r="AA772" s="40"/>
      <c r="AB772" s="40"/>
      <c r="AC772" s="40"/>
    </row>
    <row r="773" spans="1:29" ht="12.75">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c r="AA773" s="40"/>
      <c r="AB773" s="40"/>
      <c r="AC773" s="40"/>
    </row>
    <row r="774" spans="1:29" ht="12.75">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c r="AA774" s="40"/>
      <c r="AB774" s="40"/>
      <c r="AC774" s="40"/>
    </row>
    <row r="775" spans="1:29" ht="12.75">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c r="AA775" s="40"/>
      <c r="AB775" s="40"/>
      <c r="AC775" s="40"/>
    </row>
    <row r="776" spans="1:29" ht="12.75">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c r="AA776" s="40"/>
      <c r="AB776" s="40"/>
      <c r="AC776" s="40"/>
    </row>
    <row r="777" spans="1:29" ht="12.75">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c r="AA777" s="40"/>
      <c r="AB777" s="40"/>
      <c r="AC777" s="40"/>
    </row>
    <row r="778" spans="1:29" ht="12.75">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c r="AA778" s="40"/>
      <c r="AB778" s="40"/>
      <c r="AC778" s="40"/>
    </row>
    <row r="779" spans="1:29" ht="12.75">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c r="AA779" s="40"/>
      <c r="AB779" s="40"/>
      <c r="AC779" s="40"/>
    </row>
    <row r="780" spans="1:29" ht="12.75">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c r="AA780" s="40"/>
      <c r="AB780" s="40"/>
      <c r="AC780" s="40"/>
    </row>
    <row r="781" spans="1:29" ht="12.75">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c r="AA781" s="40"/>
      <c r="AB781" s="40"/>
      <c r="AC781" s="40"/>
    </row>
    <row r="782" spans="1:29" ht="12.75">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c r="AA782" s="40"/>
      <c r="AB782" s="40"/>
      <c r="AC782" s="40"/>
    </row>
    <row r="783" spans="1:29" ht="12.75">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c r="AA783" s="40"/>
      <c r="AB783" s="40"/>
      <c r="AC783" s="40"/>
    </row>
    <row r="784" spans="1:29" ht="12.75">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c r="AA784" s="40"/>
      <c r="AB784" s="40"/>
      <c r="AC784" s="40"/>
    </row>
    <row r="785" spans="1:29" ht="12.75">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c r="AA785" s="40"/>
      <c r="AB785" s="40"/>
      <c r="AC785" s="40"/>
    </row>
    <row r="786" spans="1:29" ht="12.75">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c r="AA786" s="40"/>
      <c r="AB786" s="40"/>
      <c r="AC786" s="40"/>
    </row>
    <row r="787" spans="1:29" ht="12.75">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c r="AA787" s="40"/>
      <c r="AB787" s="40"/>
      <c r="AC787" s="40"/>
    </row>
    <row r="788" spans="1:29" ht="12.75">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c r="AA788" s="40"/>
      <c r="AB788" s="40"/>
      <c r="AC788" s="40"/>
    </row>
    <row r="789" spans="1:29" ht="12.75">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c r="AA789" s="40"/>
      <c r="AB789" s="40"/>
      <c r="AC789" s="40"/>
    </row>
    <row r="790" spans="1:29" ht="12.75">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c r="AA790" s="40"/>
      <c r="AB790" s="40"/>
      <c r="AC790" s="40"/>
    </row>
    <row r="791" spans="1:29" ht="12.75">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c r="AA791" s="40"/>
      <c r="AB791" s="40"/>
      <c r="AC791" s="40"/>
    </row>
    <row r="792" spans="1:29" ht="12.75">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c r="AA792" s="40"/>
      <c r="AB792" s="40"/>
      <c r="AC792" s="40"/>
    </row>
    <row r="793" spans="1:29" ht="12.75">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c r="AA793" s="40"/>
      <c r="AB793" s="40"/>
      <c r="AC793" s="40"/>
    </row>
    <row r="794" spans="1:29" ht="12.75">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c r="AA794" s="40"/>
      <c r="AB794" s="40"/>
      <c r="AC794" s="40"/>
    </row>
    <row r="795" spans="1:29" ht="12.75">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c r="AA795" s="40"/>
      <c r="AB795" s="40"/>
      <c r="AC795" s="40"/>
    </row>
    <row r="796" spans="1:29" ht="12.75">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c r="AA796" s="40"/>
      <c r="AB796" s="40"/>
      <c r="AC796" s="40"/>
    </row>
    <row r="797" spans="1:29" ht="12.75">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c r="AA797" s="40"/>
      <c r="AB797" s="40"/>
      <c r="AC797" s="40"/>
    </row>
    <row r="798" spans="1:29" ht="12.75">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c r="AA798" s="40"/>
      <c r="AB798" s="40"/>
      <c r="AC798" s="40"/>
    </row>
    <row r="799" spans="1:29" ht="12.75">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c r="AA799" s="40"/>
      <c r="AB799" s="40"/>
      <c r="AC799" s="40"/>
    </row>
    <row r="800" spans="1:29" ht="12.75">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c r="AA800" s="40"/>
      <c r="AB800" s="40"/>
      <c r="AC800" s="40"/>
    </row>
    <row r="801" spans="1:29" ht="12.75">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c r="AA801" s="40"/>
      <c r="AB801" s="40"/>
      <c r="AC801" s="40"/>
    </row>
    <row r="802" spans="1:29" ht="12.75">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c r="AA802" s="40"/>
      <c r="AB802" s="40"/>
      <c r="AC802" s="40"/>
    </row>
    <row r="803" spans="1:29" ht="12.75">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c r="AA803" s="40"/>
      <c r="AB803" s="40"/>
      <c r="AC803" s="40"/>
    </row>
    <row r="804" spans="1:29" ht="12.75">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c r="AA804" s="40"/>
      <c r="AB804" s="40"/>
      <c r="AC804" s="40"/>
    </row>
    <row r="805" spans="1:29" ht="12.75">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c r="AA805" s="40"/>
      <c r="AB805" s="40"/>
      <c r="AC805" s="40"/>
    </row>
    <row r="806" spans="1:29" ht="12.75">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c r="AA806" s="40"/>
      <c r="AB806" s="40"/>
      <c r="AC806" s="40"/>
    </row>
    <row r="807" spans="1:29" ht="12.75">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c r="AA807" s="40"/>
      <c r="AB807" s="40"/>
      <c r="AC807" s="40"/>
    </row>
    <row r="808" spans="1:29" ht="12.75">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c r="AA808" s="40"/>
      <c r="AB808" s="40"/>
      <c r="AC808" s="40"/>
    </row>
    <row r="809" spans="1:29" ht="12.75">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c r="AA809" s="40"/>
      <c r="AB809" s="40"/>
      <c r="AC809" s="40"/>
    </row>
    <row r="810" spans="1:29" ht="12.75">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c r="AA810" s="40"/>
      <c r="AB810" s="40"/>
      <c r="AC810" s="40"/>
    </row>
    <row r="811" spans="1:29" ht="12.75">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c r="AA811" s="40"/>
      <c r="AB811" s="40"/>
      <c r="AC811" s="40"/>
    </row>
    <row r="812" spans="1:29" ht="12.75">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c r="AA812" s="40"/>
      <c r="AB812" s="40"/>
      <c r="AC812" s="40"/>
    </row>
    <row r="813" spans="1:29" ht="12.75">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c r="AA813" s="40"/>
      <c r="AB813" s="40"/>
      <c r="AC813" s="40"/>
    </row>
    <row r="814" spans="1:29" ht="12.75">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c r="AA814" s="40"/>
      <c r="AB814" s="40"/>
      <c r="AC814" s="40"/>
    </row>
    <row r="815" spans="1:29" ht="12.75">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c r="AA815" s="40"/>
      <c r="AB815" s="40"/>
      <c r="AC815" s="40"/>
    </row>
    <row r="816" spans="1:29" ht="12.75">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c r="AA816" s="40"/>
      <c r="AB816" s="40"/>
      <c r="AC816" s="40"/>
    </row>
    <row r="817" spans="1:29" ht="12.75">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c r="AA817" s="40"/>
      <c r="AB817" s="40"/>
      <c r="AC817" s="40"/>
    </row>
    <row r="818" spans="1:29" ht="12.75">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c r="AA818" s="40"/>
      <c r="AB818" s="40"/>
      <c r="AC818" s="40"/>
    </row>
    <row r="819" spans="1:29" ht="12.75">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c r="AA819" s="40"/>
      <c r="AB819" s="40"/>
      <c r="AC819" s="40"/>
    </row>
    <row r="820" spans="1:29" ht="12.75">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c r="AA820" s="40"/>
      <c r="AB820" s="40"/>
      <c r="AC820" s="40"/>
    </row>
    <row r="821" spans="1:29" ht="12.75">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c r="AA821" s="40"/>
      <c r="AB821" s="40"/>
      <c r="AC821" s="40"/>
    </row>
    <row r="822" spans="1:29" ht="12.75">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c r="AA822" s="40"/>
      <c r="AB822" s="40"/>
      <c r="AC822" s="40"/>
    </row>
    <row r="823" spans="1:29" ht="12.75">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c r="AA823" s="40"/>
      <c r="AB823" s="40"/>
      <c r="AC823" s="40"/>
    </row>
    <row r="824" spans="1:29" ht="12.75">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c r="AA824" s="40"/>
      <c r="AB824" s="40"/>
      <c r="AC824" s="40"/>
    </row>
    <row r="825" spans="1:29" ht="12.75">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c r="AA825" s="40"/>
      <c r="AB825" s="40"/>
      <c r="AC825" s="40"/>
    </row>
    <row r="826" spans="1:29" ht="12.75">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c r="AA826" s="40"/>
      <c r="AB826" s="40"/>
      <c r="AC826" s="40"/>
    </row>
    <row r="827" spans="1:29" ht="12.75">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c r="AA827" s="40"/>
      <c r="AB827" s="40"/>
      <c r="AC827" s="40"/>
    </row>
    <row r="828" spans="1:29" ht="12.75">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c r="AA828" s="40"/>
      <c r="AB828" s="40"/>
      <c r="AC828" s="40"/>
    </row>
    <row r="829" spans="1:29" ht="12.75">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c r="AA829" s="40"/>
      <c r="AB829" s="40"/>
      <c r="AC829" s="40"/>
    </row>
    <row r="830" spans="1:29" ht="12.75">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c r="AA830" s="40"/>
      <c r="AB830" s="40"/>
      <c r="AC830" s="40"/>
    </row>
    <row r="831" spans="1:29" ht="12.75">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c r="AA831" s="40"/>
      <c r="AB831" s="40"/>
      <c r="AC831" s="40"/>
    </row>
    <row r="832" spans="1:29" ht="12.75">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c r="AA832" s="40"/>
      <c r="AB832" s="40"/>
      <c r="AC832" s="40"/>
    </row>
    <row r="833" spans="1:29" ht="12.75">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c r="AA833" s="40"/>
      <c r="AB833" s="40"/>
      <c r="AC833" s="40"/>
    </row>
    <row r="834" spans="1:29" ht="12.75">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c r="AA834" s="40"/>
      <c r="AB834" s="40"/>
      <c r="AC834" s="40"/>
    </row>
    <row r="835" spans="1:29" ht="12.75">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c r="AA835" s="40"/>
      <c r="AB835" s="40"/>
      <c r="AC835" s="40"/>
    </row>
    <row r="836" spans="1:29" ht="12.75">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c r="AA836" s="40"/>
      <c r="AB836" s="40"/>
      <c r="AC836" s="40"/>
    </row>
    <row r="837" spans="1:29" ht="12.75">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c r="AA837" s="40"/>
      <c r="AB837" s="40"/>
      <c r="AC837" s="40"/>
    </row>
    <row r="838" spans="1:29" ht="12.75">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c r="AA838" s="40"/>
      <c r="AB838" s="40"/>
      <c r="AC838" s="40"/>
    </row>
    <row r="839" spans="1:29" ht="12.75">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c r="AA839" s="40"/>
      <c r="AB839" s="40"/>
      <c r="AC839" s="40"/>
    </row>
    <row r="840" spans="1:29" ht="12.75">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c r="AA840" s="40"/>
      <c r="AB840" s="40"/>
      <c r="AC840" s="40"/>
    </row>
    <row r="841" spans="1:29" ht="12.75">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c r="AA841" s="40"/>
      <c r="AB841" s="40"/>
      <c r="AC841" s="40"/>
    </row>
    <row r="842" spans="1:29" ht="12.75">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c r="AA842" s="40"/>
      <c r="AB842" s="40"/>
      <c r="AC842" s="40"/>
    </row>
    <row r="843" spans="1:29" ht="12.75">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c r="AA843" s="40"/>
      <c r="AB843" s="40"/>
      <c r="AC843" s="40"/>
    </row>
    <row r="844" spans="1:29" ht="12.75">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c r="AA844" s="40"/>
      <c r="AB844" s="40"/>
      <c r="AC844" s="40"/>
    </row>
    <row r="845" spans="1:29" ht="12.75">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c r="AA845" s="40"/>
      <c r="AB845" s="40"/>
      <c r="AC845" s="40"/>
    </row>
    <row r="846" spans="1:29" ht="12.75">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c r="AA846" s="40"/>
      <c r="AB846" s="40"/>
      <c r="AC846" s="40"/>
    </row>
    <row r="847" spans="1:29" ht="12.75">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c r="AA847" s="40"/>
      <c r="AB847" s="40"/>
      <c r="AC847" s="40"/>
    </row>
    <row r="848" spans="1:29" ht="12.75">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c r="AA848" s="40"/>
      <c r="AB848" s="40"/>
      <c r="AC848" s="40"/>
    </row>
    <row r="849" spans="1:29" ht="12.75">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c r="AA849" s="40"/>
      <c r="AB849" s="40"/>
      <c r="AC849" s="40"/>
    </row>
    <row r="850" spans="1:29" ht="12.75">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c r="AA850" s="40"/>
      <c r="AB850" s="40"/>
      <c r="AC850" s="40"/>
    </row>
    <row r="851" spans="1:29" ht="12.75">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c r="AA851" s="40"/>
      <c r="AB851" s="40"/>
      <c r="AC851" s="40"/>
    </row>
    <row r="852" spans="1:29" ht="12.75">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c r="AA852" s="40"/>
      <c r="AB852" s="40"/>
      <c r="AC852" s="40"/>
    </row>
    <row r="853" spans="1:29" ht="12.75">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c r="AA853" s="40"/>
      <c r="AB853" s="40"/>
      <c r="AC853" s="40"/>
    </row>
    <row r="854" spans="1:29" ht="12.75">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c r="AA854" s="40"/>
      <c r="AB854" s="40"/>
      <c r="AC854" s="40"/>
    </row>
    <row r="855" spans="1:29" ht="12.75">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c r="AA855" s="40"/>
      <c r="AB855" s="40"/>
      <c r="AC855" s="40"/>
    </row>
    <row r="856" spans="1:29" ht="12.75">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c r="AA856" s="40"/>
      <c r="AB856" s="40"/>
      <c r="AC856" s="40"/>
    </row>
    <row r="857" spans="1:29" ht="12.75">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c r="AA857" s="40"/>
      <c r="AB857" s="40"/>
      <c r="AC857" s="40"/>
    </row>
    <row r="858" spans="1:29" ht="12.75">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c r="AA858" s="40"/>
      <c r="AB858" s="40"/>
      <c r="AC858" s="40"/>
    </row>
    <row r="859" spans="1:29" ht="12.75">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c r="AA859" s="40"/>
      <c r="AB859" s="40"/>
      <c r="AC859" s="40"/>
    </row>
    <row r="860" spans="1:29" ht="12.75">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c r="AA860" s="40"/>
      <c r="AB860" s="40"/>
      <c r="AC860" s="40"/>
    </row>
    <row r="861" spans="1:29" ht="12.75">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c r="AA861" s="40"/>
      <c r="AB861" s="40"/>
      <c r="AC861" s="40"/>
    </row>
    <row r="862" spans="1:29" ht="12.75">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c r="AA862" s="40"/>
      <c r="AB862" s="40"/>
      <c r="AC862" s="40"/>
    </row>
    <row r="863" spans="1:29" ht="12.75">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c r="AA863" s="40"/>
      <c r="AB863" s="40"/>
      <c r="AC863" s="40"/>
    </row>
    <row r="864" spans="1:29" ht="12.75">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c r="AA864" s="40"/>
      <c r="AB864" s="40"/>
      <c r="AC864" s="40"/>
    </row>
    <row r="865" spans="1:29" ht="12.75">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c r="AA865" s="40"/>
      <c r="AB865" s="40"/>
      <c r="AC865" s="40"/>
    </row>
    <row r="866" spans="1:29" ht="12.75">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c r="AA866" s="40"/>
      <c r="AB866" s="40"/>
      <c r="AC866" s="40"/>
    </row>
    <row r="867" spans="1:29" ht="12.75">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c r="AA867" s="40"/>
      <c r="AB867" s="40"/>
      <c r="AC867" s="40"/>
    </row>
    <row r="868" spans="1:29" ht="12.75">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c r="AA868" s="40"/>
      <c r="AB868" s="40"/>
      <c r="AC868" s="40"/>
    </row>
    <row r="869" spans="1:29" ht="12.75">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c r="AA869" s="40"/>
      <c r="AB869" s="40"/>
      <c r="AC869" s="40"/>
    </row>
    <row r="870" spans="1:29" ht="12.75">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c r="AA870" s="40"/>
      <c r="AB870" s="40"/>
      <c r="AC870" s="40"/>
    </row>
    <row r="871" spans="1:29" ht="12.75">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c r="AA871" s="40"/>
      <c r="AB871" s="40"/>
      <c r="AC871" s="40"/>
    </row>
    <row r="872" spans="1:29" ht="12.75">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c r="AA872" s="40"/>
      <c r="AB872" s="40"/>
      <c r="AC872" s="40"/>
    </row>
    <row r="873" spans="1:29" ht="12.75">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c r="AA873" s="40"/>
      <c r="AB873" s="40"/>
      <c r="AC873" s="40"/>
    </row>
    <row r="874" spans="1:29" ht="12.75">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c r="AA874" s="40"/>
      <c r="AB874" s="40"/>
      <c r="AC874" s="40"/>
    </row>
    <row r="875" spans="1:29" ht="12.75">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c r="AA875" s="40"/>
      <c r="AB875" s="40"/>
      <c r="AC875" s="40"/>
    </row>
    <row r="876" spans="1:29" ht="12.75">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c r="AA876" s="40"/>
      <c r="AB876" s="40"/>
      <c r="AC876" s="40"/>
    </row>
    <row r="877" spans="1:29" ht="12.75">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c r="AA877" s="40"/>
      <c r="AB877" s="40"/>
      <c r="AC877" s="40"/>
    </row>
    <row r="878" spans="1:29" ht="12.75">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c r="AA878" s="40"/>
      <c r="AB878" s="40"/>
      <c r="AC878" s="40"/>
    </row>
    <row r="879" spans="1:29" ht="12.75">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c r="AA879" s="40"/>
      <c r="AB879" s="40"/>
      <c r="AC879" s="40"/>
    </row>
    <row r="880" spans="1:29" ht="12.75">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c r="AA880" s="40"/>
      <c r="AB880" s="40"/>
      <c r="AC880" s="40"/>
    </row>
    <row r="881" spans="1:29" ht="12.75">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c r="AA881" s="40"/>
      <c r="AB881" s="40"/>
      <c r="AC881" s="40"/>
    </row>
    <row r="882" spans="1:29" ht="12.75">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c r="AA882" s="40"/>
      <c r="AB882" s="40"/>
      <c r="AC882" s="40"/>
    </row>
    <row r="883" spans="1:29" ht="12.75">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c r="AA883" s="40"/>
      <c r="AB883" s="40"/>
      <c r="AC883" s="40"/>
    </row>
    <row r="884" spans="1:29" ht="12.75">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c r="AA884" s="40"/>
      <c r="AB884" s="40"/>
      <c r="AC884" s="40"/>
    </row>
    <row r="885" spans="1:29" ht="12.75">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c r="AA885" s="40"/>
      <c r="AB885" s="40"/>
      <c r="AC885" s="40"/>
    </row>
    <row r="886" spans="1:29" ht="12.75">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c r="AA886" s="40"/>
      <c r="AB886" s="40"/>
      <c r="AC886" s="40"/>
    </row>
    <row r="887" spans="1:29" ht="12.75">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c r="AA887" s="40"/>
      <c r="AB887" s="40"/>
      <c r="AC887" s="40"/>
    </row>
    <row r="888" spans="1:29" ht="12.75">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c r="AA888" s="40"/>
      <c r="AB888" s="40"/>
      <c r="AC888" s="40"/>
    </row>
    <row r="889" spans="1:29" ht="12.75">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c r="AA889" s="40"/>
      <c r="AB889" s="40"/>
      <c r="AC889" s="40"/>
    </row>
    <row r="890" spans="1:29" ht="12.75">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c r="AA890" s="40"/>
      <c r="AB890" s="40"/>
      <c r="AC890" s="40"/>
    </row>
    <row r="891" spans="1:29" ht="12.75">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c r="AA891" s="40"/>
      <c r="AB891" s="40"/>
      <c r="AC891" s="40"/>
    </row>
    <row r="892" spans="1:29" ht="12.75">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c r="AA892" s="40"/>
      <c r="AB892" s="40"/>
      <c r="AC892" s="40"/>
    </row>
    <row r="893" spans="1:29" ht="12.75">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c r="AA893" s="40"/>
      <c r="AB893" s="40"/>
      <c r="AC893" s="40"/>
    </row>
    <row r="894" spans="1:29" ht="12.75">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c r="AA894" s="40"/>
      <c r="AB894" s="40"/>
      <c r="AC894" s="40"/>
    </row>
    <row r="895" spans="1:29" ht="12.75">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c r="AA895" s="40"/>
      <c r="AB895" s="40"/>
      <c r="AC895" s="40"/>
    </row>
    <row r="896" spans="1:29" ht="12.75">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c r="AA896" s="40"/>
      <c r="AB896" s="40"/>
      <c r="AC896" s="40"/>
    </row>
    <row r="897" spans="1:29" ht="12.75">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c r="AA897" s="40"/>
      <c r="AB897" s="40"/>
      <c r="AC897" s="40"/>
    </row>
    <row r="898" spans="1:29" ht="12.75">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c r="AA898" s="40"/>
      <c r="AB898" s="40"/>
      <c r="AC898" s="40"/>
    </row>
    <row r="899" spans="1:29" ht="12.75">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c r="AA899" s="40"/>
      <c r="AB899" s="40"/>
      <c r="AC899" s="40"/>
    </row>
    <row r="900" spans="1:29" ht="12.75">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c r="AA900" s="40"/>
      <c r="AB900" s="40"/>
      <c r="AC900" s="40"/>
    </row>
    <row r="901" spans="1:29" ht="12.75">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c r="AA901" s="40"/>
      <c r="AB901" s="40"/>
      <c r="AC901" s="40"/>
    </row>
    <row r="902" spans="1:29" ht="12.75">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c r="AA902" s="40"/>
      <c r="AB902" s="40"/>
      <c r="AC902" s="40"/>
    </row>
    <row r="903" spans="1:29" ht="12.75">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c r="AA903" s="40"/>
      <c r="AB903" s="40"/>
      <c r="AC903" s="40"/>
    </row>
    <row r="904" spans="1:29" ht="12.75">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c r="AA904" s="40"/>
      <c r="AB904" s="40"/>
      <c r="AC904" s="40"/>
    </row>
    <row r="905" spans="1:29" ht="12.75">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c r="AA905" s="40"/>
      <c r="AB905" s="40"/>
      <c r="AC905" s="40"/>
    </row>
    <row r="906" spans="1:29" ht="12.75">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c r="AA906" s="40"/>
      <c r="AB906" s="40"/>
      <c r="AC906" s="40"/>
    </row>
    <row r="907" spans="1:29" ht="12.75">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c r="AA907" s="40"/>
      <c r="AB907" s="40"/>
      <c r="AC907" s="40"/>
    </row>
    <row r="908" spans="1:29" ht="12.75">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c r="AA908" s="40"/>
      <c r="AB908" s="40"/>
      <c r="AC908" s="40"/>
    </row>
    <row r="909" spans="1:29" ht="12.75">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c r="AA909" s="40"/>
      <c r="AB909" s="40"/>
      <c r="AC909" s="40"/>
    </row>
    <row r="910" spans="1:29" ht="12.75">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c r="AA910" s="40"/>
      <c r="AB910" s="40"/>
      <c r="AC910" s="40"/>
    </row>
    <row r="911" spans="1:29" ht="12.75">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c r="AA911" s="40"/>
      <c r="AB911" s="40"/>
      <c r="AC911" s="40"/>
    </row>
    <row r="912" spans="1:29" ht="12.75">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c r="AA912" s="40"/>
      <c r="AB912" s="40"/>
      <c r="AC912" s="40"/>
    </row>
    <row r="913" spans="1:29" ht="12.75">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c r="AA913" s="40"/>
      <c r="AB913" s="40"/>
      <c r="AC913" s="40"/>
    </row>
    <row r="914" spans="1:29" ht="12.75">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c r="AA914" s="40"/>
      <c r="AB914" s="40"/>
      <c r="AC914" s="40"/>
    </row>
    <row r="915" spans="1:29" ht="12.75">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c r="AA915" s="40"/>
      <c r="AB915" s="40"/>
      <c r="AC915" s="40"/>
    </row>
    <row r="916" spans="1:29" ht="12.75">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c r="AA916" s="40"/>
      <c r="AB916" s="40"/>
      <c r="AC916" s="40"/>
    </row>
    <row r="917" spans="1:29" ht="12.75">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c r="AA917" s="40"/>
      <c r="AB917" s="40"/>
      <c r="AC917" s="40"/>
    </row>
    <row r="918" spans="1:29" ht="12.75">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c r="AA918" s="40"/>
      <c r="AB918" s="40"/>
      <c r="AC918" s="40"/>
    </row>
    <row r="919" spans="1:29" ht="12.75">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c r="AA919" s="40"/>
      <c r="AB919" s="40"/>
      <c r="AC919" s="40"/>
    </row>
    <row r="920" spans="1:29" ht="12.75">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c r="AA920" s="40"/>
      <c r="AB920" s="40"/>
      <c r="AC920" s="40"/>
    </row>
    <row r="921" spans="1:29" ht="12.75">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c r="AA921" s="40"/>
      <c r="AB921" s="40"/>
      <c r="AC921" s="40"/>
    </row>
    <row r="922" spans="1:29" ht="12.75">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c r="AA922" s="40"/>
      <c r="AB922" s="40"/>
      <c r="AC922" s="40"/>
    </row>
    <row r="923" spans="1:29" ht="12.75">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c r="AA923" s="40"/>
      <c r="AB923" s="40"/>
      <c r="AC923" s="40"/>
    </row>
    <row r="924" spans="1:29" ht="12.75">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c r="AA924" s="40"/>
      <c r="AB924" s="40"/>
      <c r="AC924" s="40"/>
    </row>
    <row r="925" spans="1:29" ht="12.75">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c r="AA925" s="40"/>
      <c r="AB925" s="40"/>
      <c r="AC925" s="40"/>
    </row>
    <row r="926" spans="1:29" ht="12.75">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c r="AA926" s="40"/>
      <c r="AB926" s="40"/>
      <c r="AC926" s="40"/>
    </row>
    <row r="927" spans="1:29" ht="12.75">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c r="AA927" s="40"/>
      <c r="AB927" s="40"/>
      <c r="AC927" s="40"/>
    </row>
    <row r="928" spans="1:29" ht="12.75">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c r="AA928" s="40"/>
      <c r="AB928" s="40"/>
      <c r="AC928" s="40"/>
    </row>
    <row r="929" spans="1:29" ht="12.75">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c r="AA929" s="40"/>
      <c r="AB929" s="40"/>
      <c r="AC929" s="40"/>
    </row>
    <row r="930" spans="1:29" ht="12.75">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c r="AA930" s="40"/>
      <c r="AB930" s="40"/>
      <c r="AC930" s="40"/>
    </row>
    <row r="931" spans="1:29" ht="12.75">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c r="AA931" s="40"/>
      <c r="AB931" s="40"/>
      <c r="AC931" s="40"/>
    </row>
    <row r="932" spans="1:29" ht="12.75">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c r="AA932" s="40"/>
      <c r="AB932" s="40"/>
      <c r="AC932" s="40"/>
    </row>
    <row r="933" spans="1:29" ht="12.75">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c r="AA933" s="40"/>
      <c r="AB933" s="40"/>
      <c r="AC933" s="40"/>
    </row>
    <row r="934" spans="1:29" ht="12.75">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c r="AA934" s="40"/>
      <c r="AB934" s="40"/>
      <c r="AC934" s="40"/>
    </row>
    <row r="935" spans="1:29" ht="12.75">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c r="AA935" s="40"/>
      <c r="AB935" s="40"/>
      <c r="AC935" s="40"/>
    </row>
    <row r="936" spans="1:29" ht="12.75">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c r="AA936" s="40"/>
      <c r="AB936" s="40"/>
      <c r="AC936" s="40"/>
    </row>
    <row r="937" spans="1:29" ht="12.75">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c r="AA937" s="40"/>
      <c r="AB937" s="40"/>
      <c r="AC937" s="40"/>
    </row>
    <row r="938" spans="1:29" ht="12.75">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c r="AA938" s="40"/>
      <c r="AB938" s="40"/>
      <c r="AC938" s="40"/>
    </row>
    <row r="939" spans="1:29" ht="12.75">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c r="AA939" s="40"/>
      <c r="AB939" s="40"/>
      <c r="AC939" s="40"/>
    </row>
    <row r="940" spans="1:29" ht="12.75">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c r="AA940" s="40"/>
      <c r="AB940" s="40"/>
      <c r="AC940" s="40"/>
    </row>
    <row r="941" spans="1:29" ht="12.75">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c r="AA941" s="40"/>
      <c r="AB941" s="40"/>
      <c r="AC941" s="40"/>
    </row>
    <row r="942" spans="1:29" ht="12.75">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c r="AA942" s="40"/>
      <c r="AB942" s="40"/>
      <c r="AC942" s="40"/>
    </row>
    <row r="943" spans="1:29" ht="12.75">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c r="AA943" s="40"/>
      <c r="AB943" s="40"/>
      <c r="AC943" s="40"/>
    </row>
    <row r="944" spans="1:29" ht="12.75">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c r="AA944" s="40"/>
      <c r="AB944" s="40"/>
      <c r="AC944" s="40"/>
    </row>
    <row r="945" spans="1:29" ht="12.75">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c r="AA945" s="40"/>
      <c r="AB945" s="40"/>
      <c r="AC945" s="40"/>
    </row>
    <row r="946" spans="1:29" ht="12.75">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c r="AA946" s="40"/>
      <c r="AB946" s="40"/>
      <c r="AC946" s="40"/>
    </row>
    <row r="947" spans="1:29" ht="12.75">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c r="AA947" s="40"/>
      <c r="AB947" s="40"/>
      <c r="AC947" s="40"/>
    </row>
    <row r="948" spans="1:29" ht="12.75">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c r="AA948" s="40"/>
      <c r="AB948" s="40"/>
      <c r="AC948" s="40"/>
    </row>
    <row r="949" spans="1:29" ht="12.75">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c r="AA949" s="40"/>
      <c r="AB949" s="40"/>
      <c r="AC949" s="40"/>
    </row>
    <row r="950" spans="1:29" ht="12.75">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c r="AA950" s="40"/>
      <c r="AB950" s="40"/>
      <c r="AC950" s="40"/>
    </row>
    <row r="951" spans="1:29" ht="12.75">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c r="AA951" s="40"/>
      <c r="AB951" s="40"/>
      <c r="AC951" s="40"/>
    </row>
    <row r="952" spans="1:29" ht="12.75">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c r="AA952" s="40"/>
      <c r="AB952" s="40"/>
      <c r="AC952" s="40"/>
    </row>
    <row r="953" spans="1:29" ht="12.75">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c r="AA953" s="40"/>
      <c r="AB953" s="40"/>
      <c r="AC953" s="40"/>
    </row>
    <row r="954" spans="1:29" ht="12.75">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c r="AA954" s="40"/>
      <c r="AB954" s="40"/>
      <c r="AC954" s="40"/>
    </row>
    <row r="955" spans="1:29" ht="12.75">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c r="AA955" s="40"/>
      <c r="AB955" s="40"/>
      <c r="AC955" s="40"/>
    </row>
    <row r="956" spans="1:29" ht="12.75">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c r="AA956" s="40"/>
      <c r="AB956" s="40"/>
      <c r="AC956" s="40"/>
    </row>
    <row r="957" spans="1:29" ht="12.75">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c r="AA957" s="40"/>
      <c r="AB957" s="40"/>
      <c r="AC957" s="40"/>
    </row>
    <row r="958" spans="1:29" ht="12.75">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c r="AA958" s="40"/>
      <c r="AB958" s="40"/>
      <c r="AC958" s="40"/>
    </row>
    <row r="959" spans="1:29" ht="12.75">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c r="AA959" s="40"/>
      <c r="AB959" s="40"/>
      <c r="AC959" s="40"/>
    </row>
    <row r="960" spans="1:29" ht="12.75">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c r="AA960" s="40"/>
      <c r="AB960" s="40"/>
      <c r="AC960" s="40"/>
    </row>
    <row r="961" spans="1:29" ht="12.75">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c r="AA961" s="40"/>
      <c r="AB961" s="40"/>
      <c r="AC961" s="40"/>
    </row>
    <row r="962" spans="1:29" ht="12.75">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c r="AA962" s="40"/>
      <c r="AB962" s="40"/>
      <c r="AC962" s="40"/>
    </row>
    <row r="963" spans="1:29" ht="12.75">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c r="AA963" s="40"/>
      <c r="AB963" s="40"/>
      <c r="AC963" s="40"/>
    </row>
    <row r="964" spans="1:29" ht="12.75">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c r="AA964" s="40"/>
      <c r="AB964" s="40"/>
      <c r="AC964" s="40"/>
    </row>
    <row r="965" spans="1:29" ht="12.75">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c r="AA965" s="40"/>
      <c r="AB965" s="40"/>
      <c r="AC965" s="40"/>
    </row>
    <row r="966" spans="1:29" ht="12.75">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c r="AA966" s="40"/>
      <c r="AB966" s="40"/>
      <c r="AC966" s="40"/>
    </row>
    <row r="967" spans="1:29" ht="12.75">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c r="AA967" s="40"/>
      <c r="AB967" s="40"/>
      <c r="AC967" s="40"/>
    </row>
    <row r="968" spans="1:29" ht="12.75">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c r="AA968" s="40"/>
      <c r="AB968" s="40"/>
      <c r="AC968" s="40"/>
    </row>
    <row r="969" spans="1:29" ht="12.75">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c r="AA969" s="40"/>
      <c r="AB969" s="40"/>
      <c r="AC969" s="40"/>
    </row>
    <row r="970" spans="1:29" ht="12.75">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c r="AA970" s="40"/>
      <c r="AB970" s="40"/>
      <c r="AC970" s="40"/>
    </row>
    <row r="971" spans="1:29" ht="12.75">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c r="AA971" s="40"/>
      <c r="AB971" s="40"/>
      <c r="AC971" s="40"/>
    </row>
    <row r="972" spans="1:29" ht="12.75">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c r="AA972" s="40"/>
      <c r="AB972" s="40"/>
      <c r="AC972" s="40"/>
    </row>
    <row r="973" spans="1:29" ht="12.75">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c r="AA973" s="40"/>
      <c r="AB973" s="40"/>
      <c r="AC973" s="40"/>
    </row>
    <row r="974" spans="1:29" ht="12.75">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c r="AA974" s="40"/>
      <c r="AB974" s="40"/>
      <c r="AC974" s="40"/>
    </row>
    <row r="975" spans="1:29" ht="12.75">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c r="AA975" s="40"/>
      <c r="AB975" s="40"/>
      <c r="AC975" s="40"/>
    </row>
    <row r="976" spans="1:29" ht="12.75">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c r="AA976" s="40"/>
      <c r="AB976" s="40"/>
      <c r="AC976" s="40"/>
    </row>
    <row r="977" spans="1:29" ht="12.75">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c r="AA977" s="40"/>
      <c r="AB977" s="40"/>
      <c r="AC977" s="40"/>
    </row>
    <row r="978" spans="1:29" ht="12.75">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c r="AA978" s="40"/>
      <c r="AB978" s="40"/>
      <c r="AC978" s="40"/>
    </row>
    <row r="979" spans="1:29" ht="12.75">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c r="AA979" s="40"/>
      <c r="AB979" s="40"/>
      <c r="AC979" s="40"/>
    </row>
    <row r="980" spans="1:29" ht="12.75">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c r="AA980" s="40"/>
      <c r="AB980" s="40"/>
      <c r="AC980" s="40"/>
    </row>
    <row r="981" spans="1:29" ht="12.75">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c r="AA981" s="40"/>
      <c r="AB981" s="40"/>
      <c r="AC981" s="40"/>
    </row>
    <row r="982" spans="1:29" ht="12.75">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c r="AA982" s="40"/>
      <c r="AB982" s="40"/>
      <c r="AC982" s="40"/>
    </row>
    <row r="983" spans="1:29" ht="12.75">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c r="AA983" s="40"/>
      <c r="AB983" s="40"/>
      <c r="AC983" s="40"/>
    </row>
    <row r="984" spans="1:29" ht="12.75">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c r="AA984" s="40"/>
      <c r="AB984" s="40"/>
      <c r="AC984" s="40"/>
    </row>
    <row r="985" spans="1:29" ht="12.75">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c r="AA985" s="40"/>
      <c r="AB985" s="40"/>
      <c r="AC985" s="40"/>
    </row>
    <row r="986" spans="1:29" ht="12.75">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c r="AA986" s="40"/>
      <c r="AB986" s="40"/>
      <c r="AC986" s="40"/>
    </row>
    <row r="987" spans="1:29" ht="12.75">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c r="AA987" s="40"/>
      <c r="AB987" s="40"/>
      <c r="AC987" s="40"/>
    </row>
    <row r="988" spans="1:29" ht="12.75">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c r="AA988" s="40"/>
      <c r="AB988" s="40"/>
      <c r="AC988" s="40"/>
    </row>
    <row r="989" spans="1:29" ht="12.75">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c r="AA989" s="40"/>
      <c r="AB989" s="40"/>
      <c r="AC989" s="40"/>
    </row>
    <row r="990" spans="1:29" ht="12.75">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c r="AA990" s="40"/>
      <c r="AB990" s="40"/>
      <c r="AC990" s="40"/>
    </row>
    <row r="991" spans="1:29" ht="12.75">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c r="AA991" s="40"/>
      <c r="AB991" s="40"/>
      <c r="AC991" s="40"/>
    </row>
    <row r="992" spans="1:29" ht="12.75">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c r="AA992" s="40"/>
      <c r="AB992" s="40"/>
      <c r="AC992" s="40"/>
    </row>
    <row r="993" spans="1:29" ht="12.75">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c r="AA993" s="40"/>
      <c r="AB993" s="40"/>
      <c r="AC993" s="40"/>
    </row>
    <row r="994" spans="1:29" ht="12.75">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c r="AA994" s="40"/>
      <c r="AB994" s="40"/>
      <c r="AC994" s="40"/>
    </row>
    <row r="995" spans="1:29" ht="12.75">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c r="AA995" s="40"/>
      <c r="AB995" s="40"/>
      <c r="AC995" s="40"/>
    </row>
    <row r="996" spans="1:29" ht="12.75">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c r="AA996" s="40"/>
      <c r="AB996" s="40"/>
      <c r="AC996" s="40"/>
    </row>
    <row r="997" spans="1:29" ht="12.75">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c r="AA997" s="40"/>
      <c r="AB997" s="40"/>
      <c r="AC997" s="40"/>
    </row>
    <row r="998" spans="1:29" ht="12.75">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c r="AA998" s="40"/>
      <c r="AB998" s="40"/>
      <c r="AC998" s="40"/>
    </row>
    <row r="999" spans="1:29" ht="12.75">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c r="AA999" s="40"/>
      <c r="AB999" s="40"/>
      <c r="AC999" s="40"/>
    </row>
    <row r="1000" spans="1:29" ht="12.75">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c r="AA1000" s="40"/>
      <c r="AB1000" s="40"/>
      <c r="AC1000" s="40"/>
    </row>
    <row r="1001" spans="1:29" ht="12.75">
      <c r="A1001" s="40"/>
      <c r="B1001" s="40"/>
      <c r="C1001" s="40"/>
      <c r="D1001" s="40"/>
      <c r="E1001" s="40"/>
      <c r="F1001" s="40"/>
      <c r="G1001" s="40"/>
      <c r="H1001" s="40"/>
      <c r="I1001" s="40"/>
      <c r="J1001" s="40"/>
      <c r="K1001" s="40"/>
      <c r="L1001" s="40"/>
      <c r="M1001" s="40"/>
      <c r="N1001" s="40"/>
      <c r="O1001" s="40"/>
      <c r="P1001" s="40"/>
      <c r="Q1001" s="40"/>
      <c r="R1001" s="40"/>
      <c r="S1001" s="40"/>
      <c r="T1001" s="40"/>
      <c r="U1001" s="40"/>
      <c r="V1001" s="40"/>
      <c r="W1001" s="40"/>
      <c r="X1001" s="40"/>
      <c r="Y1001" s="40"/>
      <c r="Z1001" s="40"/>
      <c r="AA1001" s="40"/>
      <c r="AB1001" s="40"/>
      <c r="AC1001" s="40"/>
    </row>
    <row r="1002" spans="1:29" ht="12.75">
      <c r="A1002" s="40"/>
      <c r="B1002" s="40"/>
      <c r="C1002" s="40"/>
      <c r="D1002" s="40"/>
      <c r="E1002" s="40"/>
      <c r="F1002" s="40"/>
      <c r="G1002" s="40"/>
      <c r="H1002" s="40"/>
      <c r="I1002" s="40"/>
      <c r="J1002" s="40"/>
      <c r="K1002" s="40"/>
      <c r="L1002" s="40"/>
      <c r="M1002" s="40"/>
      <c r="N1002" s="40"/>
      <c r="O1002" s="40"/>
      <c r="P1002" s="40"/>
      <c r="Q1002" s="40"/>
      <c r="R1002" s="40"/>
      <c r="S1002" s="40"/>
      <c r="T1002" s="40"/>
      <c r="U1002" s="40"/>
      <c r="V1002" s="40"/>
      <c r="W1002" s="40"/>
      <c r="X1002" s="40"/>
      <c r="Y1002" s="40"/>
      <c r="Z1002" s="40"/>
      <c r="AA1002" s="40"/>
      <c r="AB1002" s="40"/>
      <c r="AC1002" s="40"/>
    </row>
    <row r="1003" spans="1:29" ht="12.75">
      <c r="A1003" s="40"/>
      <c r="B1003" s="40"/>
      <c r="C1003" s="40"/>
      <c r="D1003" s="40"/>
      <c r="E1003" s="40"/>
      <c r="F1003" s="40"/>
      <c r="G1003" s="40"/>
      <c r="H1003" s="40"/>
      <c r="I1003" s="40"/>
      <c r="J1003" s="40"/>
      <c r="K1003" s="40"/>
      <c r="L1003" s="40"/>
      <c r="M1003" s="40"/>
      <c r="N1003" s="40"/>
      <c r="O1003" s="40"/>
      <c r="P1003" s="40"/>
      <c r="Q1003" s="40"/>
      <c r="R1003" s="40"/>
      <c r="S1003" s="40"/>
      <c r="T1003" s="40"/>
      <c r="U1003" s="40"/>
      <c r="V1003" s="40"/>
      <c r="W1003" s="40"/>
      <c r="X1003" s="40"/>
      <c r="Y1003" s="40"/>
      <c r="Z1003" s="40"/>
      <c r="AA1003" s="40"/>
      <c r="AB1003" s="40"/>
      <c r="AC1003" s="40"/>
    </row>
    <row r="1004" spans="1:29" ht="12.75">
      <c r="A1004" s="40"/>
      <c r="B1004" s="40"/>
      <c r="C1004" s="40"/>
      <c r="D1004" s="40"/>
      <c r="E1004" s="40"/>
      <c r="F1004" s="40"/>
      <c r="G1004" s="40"/>
      <c r="H1004" s="40"/>
      <c r="I1004" s="40"/>
      <c r="J1004" s="40"/>
      <c r="K1004" s="40"/>
      <c r="L1004" s="40"/>
      <c r="M1004" s="40"/>
      <c r="N1004" s="40"/>
      <c r="O1004" s="40"/>
      <c r="P1004" s="40"/>
      <c r="Q1004" s="40"/>
      <c r="R1004" s="40"/>
      <c r="S1004" s="40"/>
      <c r="T1004" s="40"/>
      <c r="U1004" s="40"/>
      <c r="V1004" s="40"/>
      <c r="W1004" s="40"/>
      <c r="X1004" s="40"/>
      <c r="Y1004" s="40"/>
      <c r="Z1004" s="40"/>
      <c r="AA1004" s="40"/>
      <c r="AB1004" s="40"/>
      <c r="AC1004" s="40"/>
    </row>
    <row r="1005" spans="1:29" ht="12.75">
      <c r="A1005" s="40"/>
      <c r="B1005" s="40"/>
      <c r="C1005" s="40"/>
      <c r="D1005" s="40"/>
      <c r="E1005" s="40"/>
      <c r="F1005" s="40"/>
      <c r="G1005" s="40"/>
      <c r="H1005" s="40"/>
      <c r="I1005" s="40"/>
      <c r="J1005" s="40"/>
      <c r="K1005" s="40"/>
      <c r="L1005" s="40"/>
      <c r="M1005" s="40"/>
      <c r="N1005" s="40"/>
      <c r="O1005" s="40"/>
      <c r="P1005" s="40"/>
      <c r="Q1005" s="40"/>
      <c r="R1005" s="40"/>
      <c r="S1005" s="40"/>
      <c r="T1005" s="40"/>
      <c r="U1005" s="40"/>
      <c r="V1005" s="40"/>
      <c r="W1005" s="40"/>
      <c r="X1005" s="40"/>
      <c r="Y1005" s="40"/>
      <c r="Z1005" s="40"/>
      <c r="AA1005" s="40"/>
      <c r="AB1005" s="40"/>
      <c r="AC1005" s="40"/>
    </row>
    <row r="1006" spans="1:29" ht="12.75">
      <c r="A1006" s="40"/>
      <c r="B1006" s="40"/>
      <c r="C1006" s="40"/>
      <c r="D1006" s="40"/>
      <c r="E1006" s="40"/>
      <c r="F1006" s="40"/>
      <c r="G1006" s="40"/>
      <c r="H1006" s="40"/>
      <c r="I1006" s="40"/>
      <c r="J1006" s="40"/>
      <c r="K1006" s="40"/>
      <c r="L1006" s="40"/>
      <c r="M1006" s="40"/>
      <c r="N1006" s="40"/>
      <c r="O1006" s="40"/>
      <c r="P1006" s="40"/>
      <c r="Q1006" s="40"/>
      <c r="R1006" s="40"/>
      <c r="S1006" s="40"/>
      <c r="T1006" s="40"/>
      <c r="U1006" s="40"/>
      <c r="V1006" s="40"/>
      <c r="W1006" s="40"/>
      <c r="X1006" s="40"/>
      <c r="Y1006" s="40"/>
      <c r="Z1006" s="40"/>
      <c r="AA1006" s="40"/>
      <c r="AB1006" s="40"/>
      <c r="AC1006" s="40"/>
    </row>
    <row r="1007" spans="1:29" ht="12.75">
      <c r="A1007" s="40"/>
      <c r="B1007" s="40"/>
      <c r="C1007" s="40"/>
      <c r="D1007" s="40"/>
      <c r="E1007" s="40"/>
      <c r="F1007" s="40"/>
      <c r="G1007" s="40"/>
      <c r="H1007" s="40"/>
      <c r="I1007" s="40"/>
      <c r="J1007" s="40"/>
      <c r="K1007" s="40"/>
      <c r="L1007" s="40"/>
      <c r="M1007" s="40"/>
      <c r="N1007" s="40"/>
      <c r="O1007" s="40"/>
      <c r="P1007" s="40"/>
      <c r="Q1007" s="40"/>
      <c r="R1007" s="40"/>
      <c r="S1007" s="40"/>
      <c r="T1007" s="40"/>
      <c r="U1007" s="40"/>
      <c r="V1007" s="40"/>
      <c r="W1007" s="40"/>
      <c r="X1007" s="40"/>
      <c r="Y1007" s="40"/>
      <c r="Z1007" s="40"/>
      <c r="AA1007" s="40"/>
      <c r="AB1007" s="40"/>
      <c r="AC1007" s="40"/>
    </row>
    <row r="1008" spans="1:29" ht="12.75">
      <c r="A1008" s="40"/>
      <c r="B1008" s="40"/>
      <c r="C1008" s="40"/>
      <c r="D1008" s="40"/>
      <c r="E1008" s="40"/>
      <c r="F1008" s="40"/>
      <c r="G1008" s="40"/>
      <c r="H1008" s="40"/>
      <c r="I1008" s="40"/>
      <c r="J1008" s="40"/>
      <c r="K1008" s="40"/>
      <c r="L1008" s="40"/>
      <c r="M1008" s="40"/>
      <c r="N1008" s="40"/>
      <c r="O1008" s="40"/>
      <c r="P1008" s="40"/>
      <c r="Q1008" s="40"/>
      <c r="R1008" s="40"/>
      <c r="S1008" s="40"/>
      <c r="T1008" s="40"/>
      <c r="U1008" s="40"/>
      <c r="V1008" s="40"/>
      <c r="W1008" s="40"/>
      <c r="X1008" s="40"/>
      <c r="Y1008" s="40"/>
      <c r="Z1008" s="40"/>
      <c r="AA1008" s="40"/>
      <c r="AB1008" s="40"/>
      <c r="AC1008" s="40"/>
    </row>
    <row r="1009" spans="1:29" ht="12.75">
      <c r="A1009" s="40"/>
      <c r="B1009" s="40"/>
      <c r="C1009" s="40"/>
      <c r="D1009" s="40"/>
      <c r="E1009" s="40"/>
      <c r="F1009" s="40"/>
      <c r="G1009" s="40"/>
      <c r="H1009" s="40"/>
      <c r="I1009" s="40"/>
      <c r="J1009" s="40"/>
      <c r="K1009" s="40"/>
      <c r="L1009" s="40"/>
      <c r="M1009" s="40"/>
      <c r="N1009" s="40"/>
      <c r="O1009" s="40"/>
      <c r="P1009" s="40"/>
      <c r="Q1009" s="40"/>
      <c r="R1009" s="40"/>
      <c r="S1009" s="40"/>
      <c r="T1009" s="40"/>
      <c r="U1009" s="40"/>
      <c r="V1009" s="40"/>
      <c r="W1009" s="40"/>
      <c r="X1009" s="40"/>
      <c r="Y1009" s="40"/>
      <c r="Z1009" s="40"/>
      <c r="AA1009" s="40"/>
      <c r="AB1009" s="40"/>
      <c r="AC1009" s="40"/>
    </row>
    <row r="1010" spans="1:29" ht="12.75">
      <c r="A1010" s="40"/>
      <c r="B1010" s="40"/>
      <c r="C1010" s="40"/>
      <c r="D1010" s="40"/>
      <c r="E1010" s="40"/>
      <c r="F1010" s="40"/>
      <c r="G1010" s="40"/>
      <c r="H1010" s="40"/>
      <c r="I1010" s="40"/>
      <c r="J1010" s="40"/>
      <c r="K1010" s="40"/>
      <c r="L1010" s="40"/>
      <c r="M1010" s="40"/>
      <c r="N1010" s="40"/>
      <c r="O1010" s="40"/>
      <c r="P1010" s="40"/>
      <c r="Q1010" s="40"/>
      <c r="R1010" s="40"/>
      <c r="S1010" s="40"/>
      <c r="T1010" s="40"/>
      <c r="U1010" s="40"/>
      <c r="V1010" s="40"/>
      <c r="W1010" s="40"/>
      <c r="X1010" s="40"/>
      <c r="Y1010" s="40"/>
      <c r="Z1010" s="40"/>
      <c r="AA1010" s="40"/>
      <c r="AB1010" s="40"/>
      <c r="AC1010" s="40"/>
    </row>
    <row r="1011" spans="1:29" ht="12.75">
      <c r="A1011" s="40"/>
      <c r="B1011" s="40"/>
      <c r="C1011" s="40"/>
      <c r="D1011" s="40"/>
      <c r="E1011" s="40"/>
      <c r="F1011" s="40"/>
      <c r="G1011" s="40"/>
      <c r="H1011" s="40"/>
      <c r="I1011" s="40"/>
      <c r="J1011" s="40"/>
      <c r="K1011" s="40"/>
      <c r="L1011" s="40"/>
      <c r="M1011" s="40"/>
      <c r="N1011" s="40"/>
      <c r="O1011" s="40"/>
      <c r="P1011" s="40"/>
      <c r="Q1011" s="40"/>
      <c r="R1011" s="40"/>
      <c r="S1011" s="40"/>
      <c r="T1011" s="40"/>
      <c r="U1011" s="40"/>
      <c r="V1011" s="40"/>
      <c r="W1011" s="40"/>
      <c r="X1011" s="40"/>
      <c r="Y1011" s="40"/>
      <c r="Z1011" s="40"/>
      <c r="AA1011" s="40"/>
      <c r="AB1011" s="40"/>
      <c r="AC1011" s="40"/>
    </row>
    <row r="1012" spans="1:29" ht="12.75">
      <c r="A1012" s="40"/>
      <c r="B1012" s="40"/>
      <c r="C1012" s="40"/>
      <c r="D1012" s="40"/>
      <c r="E1012" s="40"/>
      <c r="F1012" s="40"/>
      <c r="G1012" s="40"/>
      <c r="H1012" s="40"/>
      <c r="I1012" s="40"/>
      <c r="J1012" s="40"/>
      <c r="K1012" s="40"/>
      <c r="L1012" s="40"/>
      <c r="M1012" s="40"/>
      <c r="N1012" s="40"/>
      <c r="O1012" s="40"/>
      <c r="P1012" s="40"/>
      <c r="Q1012" s="40"/>
      <c r="R1012" s="40"/>
      <c r="S1012" s="40"/>
      <c r="T1012" s="40"/>
      <c r="U1012" s="40"/>
      <c r="V1012" s="40"/>
      <c r="W1012" s="40"/>
      <c r="X1012" s="40"/>
      <c r="Y1012" s="40"/>
      <c r="Z1012" s="40"/>
      <c r="AA1012" s="40"/>
      <c r="AB1012" s="40"/>
      <c r="AC1012" s="40"/>
    </row>
    <row r="1013" spans="1:29" ht="12.75">
      <c r="A1013" s="40"/>
      <c r="B1013" s="40"/>
      <c r="C1013" s="40"/>
      <c r="D1013" s="40"/>
      <c r="E1013" s="40"/>
      <c r="F1013" s="40"/>
      <c r="G1013" s="40"/>
      <c r="H1013" s="40"/>
      <c r="I1013" s="40"/>
      <c r="J1013" s="40"/>
      <c r="K1013" s="40"/>
      <c r="L1013" s="40"/>
      <c r="M1013" s="40"/>
      <c r="N1013" s="40"/>
      <c r="O1013" s="40"/>
      <c r="P1013" s="40"/>
      <c r="Q1013" s="40"/>
      <c r="R1013" s="40"/>
      <c r="S1013" s="40"/>
      <c r="T1013" s="40"/>
      <c r="U1013" s="40"/>
      <c r="V1013" s="40"/>
      <c r="W1013" s="40"/>
      <c r="X1013" s="40"/>
      <c r="Y1013" s="40"/>
      <c r="Z1013" s="40"/>
      <c r="AA1013" s="40"/>
      <c r="AB1013" s="40"/>
      <c r="AC1013" s="40"/>
    </row>
    <row r="1014" spans="1:29" ht="12.75">
      <c r="A1014" s="40"/>
      <c r="B1014" s="40"/>
      <c r="C1014" s="40"/>
      <c r="D1014" s="40"/>
      <c r="E1014" s="40"/>
      <c r="F1014" s="40"/>
      <c r="G1014" s="40"/>
      <c r="H1014" s="40"/>
      <c r="I1014" s="40"/>
      <c r="J1014" s="40"/>
      <c r="K1014" s="40"/>
      <c r="L1014" s="40"/>
      <c r="M1014" s="40"/>
      <c r="N1014" s="40"/>
      <c r="O1014" s="40"/>
      <c r="P1014" s="40"/>
      <c r="Q1014" s="40"/>
      <c r="R1014" s="40"/>
      <c r="S1014" s="40"/>
      <c r="T1014" s="40"/>
      <c r="U1014" s="40"/>
      <c r="V1014" s="40"/>
      <c r="W1014" s="40"/>
      <c r="X1014" s="40"/>
      <c r="Y1014" s="40"/>
      <c r="Z1014" s="40"/>
      <c r="AA1014" s="40"/>
      <c r="AB1014" s="40"/>
      <c r="AC1014" s="40"/>
    </row>
    <row r="1015" spans="1:29" ht="12.75">
      <c r="A1015" s="40"/>
      <c r="B1015" s="40"/>
      <c r="C1015" s="40"/>
      <c r="D1015" s="40"/>
      <c r="E1015" s="40"/>
      <c r="F1015" s="40"/>
      <c r="G1015" s="40"/>
      <c r="H1015" s="40"/>
      <c r="I1015" s="40"/>
      <c r="J1015" s="40"/>
      <c r="K1015" s="40"/>
      <c r="L1015" s="40"/>
      <c r="M1015" s="40"/>
      <c r="N1015" s="40"/>
      <c r="O1015" s="40"/>
      <c r="P1015" s="40"/>
      <c r="Q1015" s="40"/>
      <c r="R1015" s="40"/>
      <c r="S1015" s="40"/>
      <c r="T1015" s="40"/>
      <c r="U1015" s="40"/>
      <c r="V1015" s="40"/>
      <c r="W1015" s="40"/>
      <c r="X1015" s="40"/>
      <c r="Y1015" s="40"/>
      <c r="Z1015" s="40"/>
      <c r="AA1015" s="40"/>
      <c r="AB1015" s="40"/>
      <c r="AC1015" s="40"/>
    </row>
    <row r="1016" spans="1:29" ht="12.75">
      <c r="A1016" s="40"/>
      <c r="B1016" s="40"/>
      <c r="C1016" s="40"/>
      <c r="D1016" s="40"/>
      <c r="E1016" s="40"/>
      <c r="F1016" s="40"/>
      <c r="G1016" s="40"/>
      <c r="H1016" s="40"/>
      <c r="I1016" s="40"/>
      <c r="J1016" s="40"/>
      <c r="K1016" s="40"/>
      <c r="L1016" s="40"/>
      <c r="M1016" s="40"/>
      <c r="N1016" s="40"/>
      <c r="O1016" s="40"/>
      <c r="P1016" s="40"/>
      <c r="Q1016" s="40"/>
      <c r="R1016" s="40"/>
      <c r="S1016" s="40"/>
      <c r="T1016" s="40"/>
      <c r="U1016" s="40"/>
      <c r="V1016" s="40"/>
      <c r="W1016" s="40"/>
      <c r="X1016" s="40"/>
      <c r="Y1016" s="40"/>
      <c r="Z1016" s="40"/>
      <c r="AA1016" s="40"/>
      <c r="AB1016" s="40"/>
      <c r="AC1016" s="40"/>
    </row>
    <row r="1017" spans="1:29" ht="12.75">
      <c r="A1017" s="40"/>
      <c r="B1017" s="40"/>
      <c r="C1017" s="40"/>
      <c r="D1017" s="40"/>
      <c r="E1017" s="40"/>
      <c r="F1017" s="40"/>
      <c r="G1017" s="40"/>
      <c r="H1017" s="40"/>
      <c r="I1017" s="40"/>
      <c r="J1017" s="40"/>
      <c r="K1017" s="40"/>
      <c r="L1017" s="40"/>
      <c r="M1017" s="40"/>
      <c r="N1017" s="40"/>
      <c r="O1017" s="40"/>
      <c r="P1017" s="40"/>
      <c r="Q1017" s="40"/>
      <c r="R1017" s="40"/>
      <c r="S1017" s="40"/>
      <c r="T1017" s="40"/>
      <c r="U1017" s="40"/>
      <c r="V1017" s="40"/>
      <c r="W1017" s="40"/>
      <c r="X1017" s="40"/>
      <c r="Y1017" s="40"/>
      <c r="Z1017" s="40"/>
      <c r="AA1017" s="40"/>
      <c r="AB1017" s="40"/>
      <c r="AC1017" s="40"/>
    </row>
    <row r="1018" spans="1:29" ht="12.75">
      <c r="A1018" s="40"/>
      <c r="B1018" s="40"/>
      <c r="C1018" s="40"/>
      <c r="D1018" s="40"/>
      <c r="E1018" s="40"/>
      <c r="F1018" s="40"/>
      <c r="G1018" s="40"/>
      <c r="H1018" s="40"/>
      <c r="I1018" s="40"/>
      <c r="J1018" s="40"/>
      <c r="K1018" s="40"/>
      <c r="L1018" s="40"/>
      <c r="M1018" s="40"/>
      <c r="N1018" s="40"/>
      <c r="O1018" s="40"/>
      <c r="P1018" s="40"/>
      <c r="Q1018" s="40"/>
      <c r="R1018" s="40"/>
      <c r="S1018" s="40"/>
      <c r="T1018" s="40"/>
      <c r="U1018" s="40"/>
      <c r="V1018" s="40"/>
      <c r="W1018" s="40"/>
      <c r="X1018" s="40"/>
      <c r="Y1018" s="40"/>
      <c r="Z1018" s="40"/>
      <c r="AA1018" s="40"/>
      <c r="AB1018" s="40"/>
      <c r="AC1018" s="40"/>
    </row>
    <row r="1019" spans="1:29" ht="12.75">
      <c r="A1019" s="40"/>
      <c r="B1019" s="40"/>
      <c r="C1019" s="40"/>
      <c r="D1019" s="40"/>
      <c r="E1019" s="40"/>
      <c r="F1019" s="40"/>
      <c r="G1019" s="40"/>
      <c r="H1019" s="40"/>
      <c r="I1019" s="40"/>
      <c r="J1019" s="40"/>
      <c r="K1019" s="40"/>
      <c r="L1019" s="40"/>
      <c r="M1019" s="40"/>
      <c r="N1019" s="40"/>
      <c r="O1019" s="40"/>
      <c r="P1019" s="40"/>
      <c r="Q1019" s="40"/>
      <c r="R1019" s="40"/>
      <c r="S1019" s="40"/>
      <c r="T1019" s="40"/>
      <c r="U1019" s="40"/>
      <c r="V1019" s="40"/>
      <c r="W1019" s="40"/>
      <c r="X1019" s="40"/>
      <c r="Y1019" s="40"/>
      <c r="Z1019" s="40"/>
      <c r="AA1019" s="40"/>
      <c r="AB1019" s="40"/>
      <c r="AC1019" s="40"/>
    </row>
    <row r="1020" spans="1:29" ht="12.75">
      <c r="A1020" s="40"/>
      <c r="B1020" s="40"/>
      <c r="C1020" s="40"/>
      <c r="D1020" s="40"/>
      <c r="E1020" s="40"/>
      <c r="F1020" s="40"/>
      <c r="G1020" s="40"/>
      <c r="H1020" s="40"/>
      <c r="I1020" s="40"/>
      <c r="J1020" s="40"/>
      <c r="K1020" s="40"/>
      <c r="L1020" s="40"/>
      <c r="M1020" s="40"/>
      <c r="N1020" s="40"/>
      <c r="O1020" s="40"/>
      <c r="P1020" s="40"/>
      <c r="Q1020" s="40"/>
      <c r="R1020" s="40"/>
      <c r="S1020" s="40"/>
      <c r="T1020" s="40"/>
      <c r="U1020" s="40"/>
      <c r="V1020" s="40"/>
      <c r="W1020" s="40"/>
      <c r="X1020" s="40"/>
      <c r="Y1020" s="40"/>
      <c r="Z1020" s="40"/>
      <c r="AA1020" s="40"/>
      <c r="AB1020" s="40"/>
      <c r="AC1020" s="40"/>
    </row>
    <row r="1021" spans="1:29" ht="12.75">
      <c r="A1021" s="40"/>
      <c r="B1021" s="40"/>
      <c r="C1021" s="40"/>
      <c r="D1021" s="40"/>
      <c r="E1021" s="40"/>
      <c r="F1021" s="40"/>
      <c r="G1021" s="40"/>
      <c r="H1021" s="40"/>
      <c r="I1021" s="40"/>
      <c r="J1021" s="40"/>
      <c r="K1021" s="40"/>
      <c r="L1021" s="40"/>
      <c r="M1021" s="40"/>
      <c r="N1021" s="40"/>
      <c r="O1021" s="40"/>
      <c r="P1021" s="40"/>
      <c r="Q1021" s="40"/>
      <c r="R1021" s="40"/>
      <c r="S1021" s="40"/>
      <c r="T1021" s="40"/>
      <c r="U1021" s="40"/>
      <c r="V1021" s="40"/>
      <c r="W1021" s="40"/>
      <c r="X1021" s="40"/>
      <c r="Y1021" s="40"/>
      <c r="Z1021" s="40"/>
      <c r="AA1021" s="40"/>
      <c r="AB1021" s="40"/>
      <c r="AC1021" s="40"/>
    </row>
    <row r="1022" spans="1:29" ht="12.75">
      <c r="A1022" s="40"/>
      <c r="B1022" s="40"/>
      <c r="C1022" s="40"/>
      <c r="D1022" s="40"/>
      <c r="E1022" s="40"/>
      <c r="F1022" s="40"/>
      <c r="G1022" s="40"/>
      <c r="H1022" s="40"/>
      <c r="I1022" s="40"/>
      <c r="J1022" s="40"/>
      <c r="K1022" s="40"/>
      <c r="L1022" s="40"/>
      <c r="M1022" s="40"/>
      <c r="N1022" s="40"/>
      <c r="O1022" s="40"/>
      <c r="P1022" s="40"/>
      <c r="Q1022" s="40"/>
      <c r="R1022" s="40"/>
      <c r="S1022" s="40"/>
      <c r="T1022" s="40"/>
      <c r="U1022" s="40"/>
      <c r="V1022" s="40"/>
      <c r="W1022" s="40"/>
      <c r="X1022" s="40"/>
      <c r="Y1022" s="40"/>
      <c r="Z1022" s="40"/>
      <c r="AA1022" s="40"/>
      <c r="AB1022" s="40"/>
      <c r="AC1022" s="40"/>
    </row>
    <row r="1023" spans="1:29" ht="12.75">
      <c r="A1023" s="40"/>
      <c r="B1023" s="40"/>
      <c r="C1023" s="40"/>
      <c r="D1023" s="40"/>
      <c r="E1023" s="40"/>
      <c r="F1023" s="40"/>
      <c r="G1023" s="40"/>
      <c r="H1023" s="40"/>
      <c r="I1023" s="40"/>
      <c r="J1023" s="40"/>
      <c r="K1023" s="40"/>
      <c r="L1023" s="40"/>
      <c r="M1023" s="40"/>
      <c r="N1023" s="40"/>
      <c r="O1023" s="40"/>
      <c r="P1023" s="40"/>
      <c r="Q1023" s="40"/>
      <c r="R1023" s="40"/>
      <c r="S1023" s="40"/>
      <c r="T1023" s="40"/>
      <c r="U1023" s="40"/>
      <c r="V1023" s="40"/>
      <c r="W1023" s="40"/>
      <c r="X1023" s="40"/>
      <c r="Y1023" s="40"/>
      <c r="Z1023" s="40"/>
      <c r="AA1023" s="40"/>
      <c r="AB1023" s="40"/>
      <c r="AC1023" s="40"/>
    </row>
    <row r="1024" spans="1:29" ht="12.75">
      <c r="A1024" s="40"/>
      <c r="B1024" s="40"/>
      <c r="C1024" s="40"/>
      <c r="D1024" s="40"/>
      <c r="E1024" s="40"/>
      <c r="F1024" s="40"/>
      <c r="G1024" s="40"/>
      <c r="H1024" s="40"/>
      <c r="I1024" s="40"/>
      <c r="J1024" s="40"/>
      <c r="K1024" s="40"/>
      <c r="L1024" s="40"/>
      <c r="M1024" s="40"/>
      <c r="N1024" s="40"/>
      <c r="O1024" s="40"/>
      <c r="P1024" s="40"/>
      <c r="Q1024" s="40"/>
      <c r="R1024" s="40"/>
      <c r="S1024" s="40"/>
      <c r="T1024" s="40"/>
      <c r="U1024" s="40"/>
      <c r="V1024" s="40"/>
      <c r="W1024" s="40"/>
      <c r="X1024" s="40"/>
      <c r="Y1024" s="40"/>
      <c r="Z1024" s="40"/>
      <c r="AA1024" s="40"/>
      <c r="AB1024" s="40"/>
      <c r="AC1024" s="40"/>
    </row>
    <row r="1025" spans="1:29" ht="12.75">
      <c r="A1025" s="40"/>
      <c r="B1025" s="40"/>
      <c r="C1025" s="40"/>
      <c r="D1025" s="40"/>
      <c r="E1025" s="40"/>
      <c r="F1025" s="40"/>
      <c r="G1025" s="40"/>
      <c r="H1025" s="40"/>
      <c r="I1025" s="40"/>
      <c r="J1025" s="40"/>
      <c r="K1025" s="40"/>
      <c r="L1025" s="40"/>
      <c r="M1025" s="40"/>
      <c r="N1025" s="40"/>
      <c r="O1025" s="40"/>
      <c r="P1025" s="40"/>
      <c r="Q1025" s="40"/>
      <c r="R1025" s="40"/>
      <c r="S1025" s="40"/>
      <c r="T1025" s="40"/>
      <c r="U1025" s="40"/>
      <c r="V1025" s="40"/>
      <c r="W1025" s="40"/>
      <c r="X1025" s="40"/>
      <c r="Y1025" s="40"/>
      <c r="Z1025" s="40"/>
      <c r="AA1025" s="40"/>
      <c r="AB1025" s="40"/>
      <c r="AC1025" s="40"/>
    </row>
    <row r="1026" spans="1:29" ht="12.75">
      <c r="A1026" s="40"/>
      <c r="B1026" s="40"/>
      <c r="C1026" s="40"/>
      <c r="D1026" s="40"/>
      <c r="E1026" s="40"/>
      <c r="F1026" s="40"/>
      <c r="G1026" s="40"/>
      <c r="H1026" s="40"/>
      <c r="I1026" s="40"/>
      <c r="J1026" s="40"/>
      <c r="K1026" s="40"/>
      <c r="L1026" s="40"/>
      <c r="M1026" s="40"/>
      <c r="N1026" s="40"/>
      <c r="O1026" s="40"/>
      <c r="P1026" s="40"/>
      <c r="Q1026" s="40"/>
      <c r="R1026" s="40"/>
      <c r="S1026" s="40"/>
      <c r="T1026" s="40"/>
      <c r="U1026" s="40"/>
      <c r="V1026" s="40"/>
      <c r="W1026" s="40"/>
      <c r="X1026" s="40"/>
      <c r="Y1026" s="40"/>
      <c r="Z1026" s="40"/>
      <c r="AA1026" s="40"/>
      <c r="AB1026" s="40"/>
      <c r="AC1026" s="40"/>
    </row>
    <row r="1027" spans="1:29" ht="12.75">
      <c r="A1027" s="40"/>
      <c r="B1027" s="40"/>
      <c r="C1027" s="40"/>
      <c r="D1027" s="40"/>
      <c r="E1027" s="40"/>
      <c r="F1027" s="40"/>
      <c r="G1027" s="40"/>
      <c r="H1027" s="40"/>
      <c r="I1027" s="40"/>
      <c r="J1027" s="40"/>
      <c r="K1027" s="40"/>
      <c r="L1027" s="40"/>
      <c r="M1027" s="40"/>
      <c r="N1027" s="40"/>
      <c r="O1027" s="40"/>
      <c r="P1027" s="40"/>
      <c r="Q1027" s="40"/>
      <c r="R1027" s="40"/>
      <c r="S1027" s="40"/>
      <c r="T1027" s="40"/>
      <c r="U1027" s="40"/>
      <c r="V1027" s="40"/>
      <c r="W1027" s="40"/>
      <c r="X1027" s="40"/>
      <c r="Y1027" s="40"/>
      <c r="Z1027" s="40"/>
      <c r="AA1027" s="40"/>
      <c r="AB1027" s="40"/>
      <c r="AC1027" s="40"/>
    </row>
    <row r="1028" spans="1:29" ht="12.75">
      <c r="A1028" s="40"/>
      <c r="B1028" s="40"/>
      <c r="C1028" s="40"/>
      <c r="D1028" s="40"/>
      <c r="E1028" s="40"/>
      <c r="F1028" s="40"/>
      <c r="G1028" s="40"/>
      <c r="H1028" s="40"/>
      <c r="I1028" s="40"/>
      <c r="J1028" s="40"/>
      <c r="K1028" s="40"/>
      <c r="L1028" s="40"/>
      <c r="M1028" s="40"/>
      <c r="N1028" s="40"/>
      <c r="O1028" s="40"/>
      <c r="P1028" s="40"/>
      <c r="Q1028" s="40"/>
      <c r="R1028" s="40"/>
      <c r="S1028" s="40"/>
      <c r="T1028" s="40"/>
      <c r="U1028" s="40"/>
      <c r="V1028" s="40"/>
      <c r="W1028" s="40"/>
      <c r="X1028" s="40"/>
      <c r="Y1028" s="40"/>
      <c r="Z1028" s="40"/>
      <c r="AA1028" s="40"/>
      <c r="AB1028" s="40"/>
      <c r="AC1028" s="40"/>
    </row>
    <row r="1029" spans="1:29" ht="12.75">
      <c r="A1029" s="40"/>
      <c r="B1029" s="40"/>
      <c r="C1029" s="40"/>
      <c r="D1029" s="40"/>
      <c r="E1029" s="40"/>
      <c r="F1029" s="40"/>
      <c r="G1029" s="40"/>
      <c r="H1029" s="40"/>
      <c r="I1029" s="40"/>
      <c r="J1029" s="40"/>
      <c r="K1029" s="40"/>
      <c r="L1029" s="40"/>
      <c r="M1029" s="40"/>
      <c r="N1029" s="40"/>
      <c r="O1029" s="40"/>
      <c r="P1029" s="40"/>
      <c r="Q1029" s="40"/>
      <c r="R1029" s="40"/>
      <c r="S1029" s="40"/>
      <c r="T1029" s="40"/>
      <c r="U1029" s="40"/>
      <c r="V1029" s="40"/>
      <c r="W1029" s="40"/>
      <c r="X1029" s="40"/>
      <c r="Y1029" s="40"/>
      <c r="Z1029" s="40"/>
      <c r="AA1029" s="40"/>
      <c r="AB1029" s="40"/>
      <c r="AC1029" s="40"/>
    </row>
    <row r="1030" spans="1:29" ht="12.75">
      <c r="A1030" s="40"/>
      <c r="B1030" s="40"/>
      <c r="C1030" s="40"/>
      <c r="D1030" s="40"/>
      <c r="E1030" s="40"/>
      <c r="F1030" s="40"/>
      <c r="G1030" s="40"/>
      <c r="H1030" s="40"/>
      <c r="I1030" s="40"/>
      <c r="J1030" s="40"/>
      <c r="K1030" s="40"/>
      <c r="L1030" s="40"/>
      <c r="M1030" s="40"/>
      <c r="N1030" s="40"/>
      <c r="O1030" s="40"/>
      <c r="P1030" s="40"/>
      <c r="Q1030" s="40"/>
      <c r="R1030" s="40"/>
      <c r="S1030" s="40"/>
      <c r="T1030" s="40"/>
      <c r="U1030" s="40"/>
      <c r="V1030" s="40"/>
      <c r="W1030" s="40"/>
      <c r="X1030" s="40"/>
      <c r="Y1030" s="40"/>
      <c r="Z1030" s="40"/>
      <c r="AA1030" s="40"/>
      <c r="AB1030" s="40"/>
      <c r="AC1030" s="40"/>
    </row>
  </sheetData>
  <sheetProtection insertRows="0"/>
  <mergeCells count="110">
    <mergeCell ref="K41:M41"/>
    <mergeCell ref="K42:M42"/>
    <mergeCell ref="B41:J41"/>
    <mergeCell ref="B42:J42"/>
    <mergeCell ref="B16:D16"/>
    <mergeCell ref="E16:G16"/>
    <mergeCell ref="H16:J16"/>
    <mergeCell ref="K16:M16"/>
    <mergeCell ref="F11:I11"/>
    <mergeCell ref="F12:I13"/>
    <mergeCell ref="F10:M10"/>
    <mergeCell ref="F9:M9"/>
    <mergeCell ref="J5:M5"/>
    <mergeCell ref="J6:M6"/>
    <mergeCell ref="B6:I6"/>
    <mergeCell ref="B14:M14"/>
    <mergeCell ref="B15:D15"/>
    <mergeCell ref="E15:G15"/>
    <mergeCell ref="H15:J15"/>
    <mergeCell ref="K15:M15"/>
    <mergeCell ref="F32:I32"/>
    <mergeCell ref="J32:M32"/>
    <mergeCell ref="B30:E30"/>
    <mergeCell ref="F30:I30"/>
    <mergeCell ref="J30:M30"/>
    <mergeCell ref="B31:E31"/>
    <mergeCell ref="F31:I31"/>
    <mergeCell ref="J31:M31"/>
    <mergeCell ref="B32:E32"/>
    <mergeCell ref="F58:I58"/>
    <mergeCell ref="L12:M12"/>
    <mergeCell ref="B21:M26"/>
    <mergeCell ref="B29:E29"/>
    <mergeCell ref="B18:E18"/>
    <mergeCell ref="B19:E19"/>
    <mergeCell ref="J12:K12"/>
    <mergeCell ref="B46:M47"/>
    <mergeCell ref="B48:M48"/>
    <mergeCell ref="B49:C49"/>
    <mergeCell ref="D49:G49"/>
    <mergeCell ref="H49:K49"/>
    <mergeCell ref="B53:C53"/>
    <mergeCell ref="D53:G53"/>
    <mergeCell ref="H53:K53"/>
    <mergeCell ref="B50:C50"/>
    <mergeCell ref="B51:C51"/>
    <mergeCell ref="H50:K50"/>
    <mergeCell ref="B44:M44"/>
    <mergeCell ref="B45:M45"/>
    <mergeCell ref="F36:I36"/>
    <mergeCell ref="J36:M36"/>
    <mergeCell ref="B33:E33"/>
    <mergeCell ref="B52:C52"/>
    <mergeCell ref="D52:G52"/>
    <mergeCell ref="H52:K52"/>
    <mergeCell ref="D50:G50"/>
    <mergeCell ref="B12:E13"/>
    <mergeCell ref="B54:M54"/>
    <mergeCell ref="B55:E55"/>
    <mergeCell ref="F55:I55"/>
    <mergeCell ref="J55:M55"/>
    <mergeCell ref="F33:I33"/>
    <mergeCell ref="J33:M33"/>
    <mergeCell ref="B35:E35"/>
    <mergeCell ref="F35:I35"/>
    <mergeCell ref="J35:M35"/>
    <mergeCell ref="B36:E36"/>
    <mergeCell ref="B37:E37"/>
    <mergeCell ref="F37:I37"/>
    <mergeCell ref="J37:M37"/>
    <mergeCell ref="B40:M40"/>
    <mergeCell ref="B43:M43"/>
    <mergeCell ref="B34:E34"/>
    <mergeCell ref="F34:I34"/>
    <mergeCell ref="J34:M34"/>
    <mergeCell ref="J29:M29"/>
    <mergeCell ref="F18:I18"/>
    <mergeCell ref="J18:M18"/>
    <mergeCell ref="F19:I19"/>
    <mergeCell ref="J19:M19"/>
    <mergeCell ref="F61:I61"/>
    <mergeCell ref="J61:M61"/>
    <mergeCell ref="B59:E59"/>
    <mergeCell ref="F59:I59"/>
    <mergeCell ref="J59:M59"/>
    <mergeCell ref="B60:E60"/>
    <mergeCell ref="F60:I60"/>
    <mergeCell ref="J60:M60"/>
    <mergeCell ref="B61:E61"/>
    <mergeCell ref="J58:M58"/>
    <mergeCell ref="B56:E56"/>
    <mergeCell ref="F56:I56"/>
    <mergeCell ref="J56:M56"/>
    <mergeCell ref="B57:E57"/>
    <mergeCell ref="F57:I57"/>
    <mergeCell ref="J57:M57"/>
    <mergeCell ref="B58:E58"/>
    <mergeCell ref="D51:G51"/>
    <mergeCell ref="H51:K51"/>
    <mergeCell ref="B20:K20"/>
    <mergeCell ref="B63:M63"/>
    <mergeCell ref="B2:M2"/>
    <mergeCell ref="B7:M7"/>
    <mergeCell ref="B8:M8"/>
    <mergeCell ref="B9:E9"/>
    <mergeCell ref="B10:E10"/>
    <mergeCell ref="B11:E11"/>
    <mergeCell ref="J11:M11"/>
    <mergeCell ref="B17:M17"/>
    <mergeCell ref="F29:I29"/>
  </mergeCells>
  <phoneticPr fontId="17"/>
  <conditionalFormatting sqref="J30:M33 J35:M37">
    <cfRule type="expression" dxfId="21" priority="3">
      <formula>$J30=100</formula>
    </cfRule>
    <cfRule type="expression" dxfId="20" priority="6">
      <formula>$J30=TRUE</formula>
    </cfRule>
  </conditionalFormatting>
  <conditionalFormatting sqref="J36:M36">
    <cfRule type="expression" dxfId="19" priority="4">
      <formula>$L30=TRUE</formula>
    </cfRule>
    <cfRule type="expression" dxfId="18" priority="5">
      <formula>$K30=TRUE</formula>
    </cfRule>
  </conditionalFormatting>
  <conditionalFormatting sqref="J34:M34">
    <cfRule type="expression" dxfId="17" priority="1">
      <formula>$J34=100</formula>
    </cfRule>
    <cfRule type="expression" dxfId="16" priority="2">
      <formula>$J34=TRUE</formula>
    </cfRule>
  </conditionalFormatting>
  <dataValidations count="4">
    <dataValidation type="decimal" operator="greaterThanOrEqual" allowBlank="1" showInputMessage="1" showErrorMessage="1" sqref="B12:E13" xr:uid="{00000000-0002-0000-0200-000000000000}">
      <formula1>0</formula1>
    </dataValidation>
    <dataValidation type="whole" operator="greaterThanOrEqual" allowBlank="1" showInputMessage="1" showErrorMessage="1" sqref="K16 B16 E16 H16 M50:M53" xr:uid="{00000000-0002-0000-0200-000001000000}">
      <formula1>0</formula1>
    </dataValidation>
    <dataValidation type="whole" allowBlank="1" sqref="K42" xr:uid="{5DCE0D6F-2D6F-498B-9B30-2BA94327CC77}">
      <formula1>0</formula1>
      <formula2>3000</formula2>
    </dataValidation>
    <dataValidation operator="greaterThanOrEqual" allowBlank="1" showInputMessage="1" showErrorMessage="1" sqref="F10:M10" xr:uid="{6AE3A8F7-3EBA-4950-A5CD-652C035ABE6F}"/>
  </dataValidations>
  <hyperlinks>
    <hyperlink ref="B44" r:id="rId1" xr:uid="{23065D05-B3FD-451B-8F28-7725BF15D45D}"/>
    <hyperlink ref="H50" r:id="rId2" xr:uid="{B825B84D-6FF8-405A-A09F-7313B111DB3E}"/>
  </hyperlinks>
  <printOptions horizontalCentered="1" gridLines="1"/>
  <pageMargins left="0.7" right="0.7" top="0.75" bottom="0.75" header="0" footer="0"/>
  <pageSetup paperSize="9" pageOrder="overThenDown" orientation="portrait" cellComments="atEnd"/>
  <drawing r:id="rId3"/>
  <legacyDrawing r:id="rId4"/>
  <mc:AlternateContent xmlns:mc="http://schemas.openxmlformats.org/markup-compatibility/2006">
    <mc:Choice Requires="x14">
      <controls>
        <mc:AlternateContent xmlns:mc="http://schemas.openxmlformats.org/markup-compatibility/2006">
          <mc:Choice Requires="x14">
            <control shapeId="5135" r:id="rId5" name="Check Box 15">
              <controlPr defaultSize="0" autoFill="0" autoLine="0" autoPict="0" macro="[0]!clickCheckboxMultiple">
                <anchor moveWithCells="1">
                  <from>
                    <xdr:col>10</xdr:col>
                    <xdr:colOff>714375</xdr:colOff>
                    <xdr:row>36</xdr:row>
                    <xdr:rowOff>28575</xdr:rowOff>
                  </from>
                  <to>
                    <xdr:col>11</xdr:col>
                    <xdr:colOff>647700</xdr:colOff>
                    <xdr:row>36</xdr:row>
                    <xdr:rowOff>295275</xdr:rowOff>
                  </to>
                </anchor>
              </controlPr>
            </control>
          </mc:Choice>
        </mc:AlternateContent>
        <mc:AlternateContent xmlns:mc="http://schemas.openxmlformats.org/markup-compatibility/2006">
          <mc:Choice Requires="x14">
            <control shapeId="5137" r:id="rId6" name="Check Box 17">
              <controlPr defaultSize="0" autoFill="0" autoLine="0" autoPict="0" macro="[0]!clickCheckboxMultiple">
                <anchor moveWithCells="1">
                  <from>
                    <xdr:col>10</xdr:col>
                    <xdr:colOff>714375</xdr:colOff>
                    <xdr:row>29</xdr:row>
                    <xdr:rowOff>28575</xdr:rowOff>
                  </from>
                  <to>
                    <xdr:col>11</xdr:col>
                    <xdr:colOff>647700</xdr:colOff>
                    <xdr:row>29</xdr:row>
                    <xdr:rowOff>295275</xdr:rowOff>
                  </to>
                </anchor>
              </controlPr>
            </control>
          </mc:Choice>
        </mc:AlternateContent>
        <mc:AlternateContent xmlns:mc="http://schemas.openxmlformats.org/markup-compatibility/2006">
          <mc:Choice Requires="x14">
            <control shapeId="5138" r:id="rId7" name="Check Box 18">
              <controlPr defaultSize="0" autoFill="0" autoLine="0" autoPict="0" macro="[0]!clickCheckboxMultiple">
                <anchor moveWithCells="1">
                  <from>
                    <xdr:col>10</xdr:col>
                    <xdr:colOff>714375</xdr:colOff>
                    <xdr:row>30</xdr:row>
                    <xdr:rowOff>28575</xdr:rowOff>
                  </from>
                  <to>
                    <xdr:col>11</xdr:col>
                    <xdr:colOff>647700</xdr:colOff>
                    <xdr:row>30</xdr:row>
                    <xdr:rowOff>295275</xdr:rowOff>
                  </to>
                </anchor>
              </controlPr>
            </control>
          </mc:Choice>
        </mc:AlternateContent>
        <mc:AlternateContent xmlns:mc="http://schemas.openxmlformats.org/markup-compatibility/2006">
          <mc:Choice Requires="x14">
            <control shapeId="5139" r:id="rId8" name="Check Box 19">
              <controlPr defaultSize="0" autoFill="0" autoLine="0" autoPict="0" macro="[0]!clickCheckboxMultiple">
                <anchor moveWithCells="1">
                  <from>
                    <xdr:col>10</xdr:col>
                    <xdr:colOff>714375</xdr:colOff>
                    <xdr:row>31</xdr:row>
                    <xdr:rowOff>28575</xdr:rowOff>
                  </from>
                  <to>
                    <xdr:col>11</xdr:col>
                    <xdr:colOff>647700</xdr:colOff>
                    <xdr:row>31</xdr:row>
                    <xdr:rowOff>295275</xdr:rowOff>
                  </to>
                </anchor>
              </controlPr>
            </control>
          </mc:Choice>
        </mc:AlternateContent>
        <mc:AlternateContent xmlns:mc="http://schemas.openxmlformats.org/markup-compatibility/2006">
          <mc:Choice Requires="x14">
            <control shapeId="5140" r:id="rId9" name="Check Box 20">
              <controlPr defaultSize="0" autoFill="0" autoLine="0" autoPict="0" macro="[0]!clickCheckboxMultiple">
                <anchor moveWithCells="1">
                  <from>
                    <xdr:col>10</xdr:col>
                    <xdr:colOff>714375</xdr:colOff>
                    <xdr:row>32</xdr:row>
                    <xdr:rowOff>28575</xdr:rowOff>
                  </from>
                  <to>
                    <xdr:col>11</xdr:col>
                    <xdr:colOff>647700</xdr:colOff>
                    <xdr:row>32</xdr:row>
                    <xdr:rowOff>295275</xdr:rowOff>
                  </to>
                </anchor>
              </controlPr>
            </control>
          </mc:Choice>
        </mc:AlternateContent>
        <mc:AlternateContent xmlns:mc="http://schemas.openxmlformats.org/markup-compatibility/2006">
          <mc:Choice Requires="x14">
            <control shapeId="5141" r:id="rId10" name="Check Box 21">
              <controlPr defaultSize="0" autoFill="0" autoLine="0" autoPict="0" macro="[0]!clickCheckboxMultiple">
                <anchor moveWithCells="1">
                  <from>
                    <xdr:col>10</xdr:col>
                    <xdr:colOff>714375</xdr:colOff>
                    <xdr:row>34</xdr:row>
                    <xdr:rowOff>28575</xdr:rowOff>
                  </from>
                  <to>
                    <xdr:col>11</xdr:col>
                    <xdr:colOff>647700</xdr:colOff>
                    <xdr:row>34</xdr:row>
                    <xdr:rowOff>295275</xdr:rowOff>
                  </to>
                </anchor>
              </controlPr>
            </control>
          </mc:Choice>
        </mc:AlternateContent>
        <mc:AlternateContent xmlns:mc="http://schemas.openxmlformats.org/markup-compatibility/2006">
          <mc:Choice Requires="x14">
            <control shapeId="5142" r:id="rId11" name="Check Box 22">
              <controlPr defaultSize="0" autoFill="0" autoLine="0" autoPict="0" macro="[0]!clickCheckboxMultiple">
                <anchor moveWithCells="1">
                  <from>
                    <xdr:col>10</xdr:col>
                    <xdr:colOff>714375</xdr:colOff>
                    <xdr:row>35</xdr:row>
                    <xdr:rowOff>28575</xdr:rowOff>
                  </from>
                  <to>
                    <xdr:col>11</xdr:col>
                    <xdr:colOff>647700</xdr:colOff>
                    <xdr:row>35</xdr:row>
                    <xdr:rowOff>295275</xdr:rowOff>
                  </to>
                </anchor>
              </controlPr>
            </control>
          </mc:Choice>
        </mc:AlternateContent>
        <mc:AlternateContent xmlns:mc="http://schemas.openxmlformats.org/markup-compatibility/2006">
          <mc:Choice Requires="x14">
            <control shapeId="5143" r:id="rId12" name="Check Box 23">
              <controlPr defaultSize="0" autoFill="0" autoLine="0" autoPict="0" macro="[0]!clickCheckboxMultiple">
                <anchor moveWithCells="1">
                  <from>
                    <xdr:col>10</xdr:col>
                    <xdr:colOff>714375</xdr:colOff>
                    <xdr:row>33</xdr:row>
                    <xdr:rowOff>28575</xdr:rowOff>
                  </from>
                  <to>
                    <xdr:col>11</xdr:col>
                    <xdr:colOff>647700</xdr:colOff>
                    <xdr:row>33</xdr:row>
                    <xdr:rowOff>295275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3000000}">
          <x14:formula1>
            <xm:f>OFFSET(select_items!$C$3,,,COUNTA(select_items!$C:$C)-1)</xm:f>
          </x14:formula1>
          <xm:sqref>F12:I13</xm:sqref>
        </x14:dataValidation>
        <x14:dataValidation type="list" allowBlank="1" xr:uid="{00000000-0002-0000-0200-000004000000}">
          <x14:formula1>
            <xm:f>OFFSET(select_items!$D$3,,,COUNTA(select_items!$D:$D)-1)</xm:f>
          </x14:formula1>
          <xm:sqref>F30:I37 J6:M6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89986-37B3-4C8D-A141-729D7A6A6153}">
  <sheetPr codeName="Sheet6">
    <tabColor rgb="FFFFFF00"/>
    <outlinePr summaryBelow="0" summaryRight="0"/>
  </sheetPr>
  <dimension ref="A1:S155"/>
  <sheetViews>
    <sheetView topLeftCell="A32" zoomScale="70" zoomScaleNormal="70" workbookViewId="0">
      <selection activeCell="N46" sqref="N46"/>
    </sheetView>
  </sheetViews>
  <sheetFormatPr defaultColWidth="14.42578125" defaultRowHeight="15.75" customHeight="1"/>
  <cols>
    <col min="1" max="1" width="4.42578125" style="278" customWidth="1"/>
    <col min="2" max="11" width="11.42578125" style="278" customWidth="1"/>
    <col min="12" max="12" width="11.7109375" style="278" customWidth="1"/>
    <col min="13" max="13" width="12.140625" style="278" customWidth="1"/>
    <col min="14" max="16384" width="14.42578125" style="278"/>
  </cols>
  <sheetData>
    <row r="1" spans="1:19" ht="18.75">
      <c r="A1" s="283"/>
      <c r="B1" s="283"/>
      <c r="C1" s="280"/>
      <c r="D1" s="280"/>
      <c r="E1" s="280"/>
      <c r="F1" s="280"/>
      <c r="G1" s="280"/>
      <c r="H1" s="280"/>
      <c r="I1" s="280"/>
      <c r="J1" s="280"/>
      <c r="K1" s="280"/>
      <c r="L1" s="280"/>
      <c r="M1" s="280"/>
      <c r="N1" s="280"/>
      <c r="O1" s="280"/>
      <c r="P1" s="280"/>
      <c r="Q1" s="280"/>
      <c r="R1" s="280"/>
      <c r="S1" s="280"/>
    </row>
    <row r="2" spans="1:19" ht="26.25" customHeight="1">
      <c r="A2" s="283"/>
      <c r="B2" s="282" t="s">
        <v>508</v>
      </c>
      <c r="C2" s="281"/>
      <c r="D2" s="281"/>
      <c r="E2" s="281"/>
      <c r="F2" s="281"/>
      <c r="G2" s="281"/>
      <c r="H2" s="281"/>
      <c r="I2" s="281"/>
      <c r="J2" s="281"/>
      <c r="K2" s="281"/>
      <c r="L2" s="281"/>
      <c r="M2" s="281"/>
      <c r="N2" s="280"/>
      <c r="O2" s="280"/>
      <c r="P2" s="280"/>
      <c r="Q2" s="280"/>
      <c r="R2" s="280"/>
      <c r="S2" s="280"/>
    </row>
    <row r="3" spans="1:19" ht="18.75" customHeight="1">
      <c r="A3" s="283"/>
      <c r="B3" s="623"/>
      <c r="C3" s="280"/>
      <c r="D3" s="280"/>
      <c r="E3" s="280"/>
      <c r="F3" s="280"/>
      <c r="G3" s="280"/>
      <c r="H3" s="280"/>
      <c r="I3" s="280"/>
      <c r="J3" s="280"/>
      <c r="K3" s="280"/>
      <c r="L3" s="280"/>
      <c r="M3" s="280"/>
      <c r="N3" s="280"/>
      <c r="O3" s="280"/>
      <c r="P3" s="280"/>
      <c r="Q3" s="280"/>
      <c r="R3" s="280"/>
      <c r="S3" s="280"/>
    </row>
    <row r="4" spans="1:19" ht="18.75" customHeight="1" thickBot="1">
      <c r="A4" s="283"/>
      <c r="B4" s="478" t="s">
        <v>431</v>
      </c>
      <c r="C4" s="280"/>
      <c r="D4" s="280"/>
      <c r="E4" s="280"/>
      <c r="F4" s="280"/>
      <c r="G4" s="280"/>
      <c r="H4" s="280"/>
      <c r="I4" s="280"/>
      <c r="J4" s="280"/>
      <c r="K4" s="280"/>
      <c r="L4" s="280"/>
      <c r="M4" s="280"/>
      <c r="N4" s="280"/>
      <c r="O4" s="280"/>
      <c r="P4" s="280"/>
      <c r="Q4" s="280"/>
      <c r="R4" s="280"/>
      <c r="S4" s="280"/>
    </row>
    <row r="5" spans="1:19" ht="18.75" customHeight="1">
      <c r="A5" s="581"/>
      <c r="B5" s="511" t="s">
        <v>526</v>
      </c>
      <c r="C5" s="510"/>
      <c r="D5" s="510"/>
      <c r="E5" s="510"/>
      <c r="F5" s="510"/>
      <c r="G5" s="510"/>
      <c r="H5" s="510"/>
      <c r="I5" s="510"/>
      <c r="J5" s="510"/>
      <c r="K5" s="510"/>
      <c r="L5" s="509" t="s">
        <v>520</v>
      </c>
      <c r="M5" s="508">
        <f>IF(LEN(TRIM(B6))=0,0,LEN(TRIM(B6))-LEN(SUBSTITUTE(B6," ",""))+1)</f>
        <v>202</v>
      </c>
      <c r="N5" s="280"/>
      <c r="O5" s="280"/>
      <c r="P5" s="280"/>
      <c r="Q5" s="280"/>
      <c r="R5" s="280"/>
      <c r="S5" s="280"/>
    </row>
    <row r="6" spans="1:19" ht="26.25" customHeight="1">
      <c r="A6" s="280"/>
      <c r="B6" s="622" t="s">
        <v>698</v>
      </c>
      <c r="C6" s="620"/>
      <c r="D6" s="620"/>
      <c r="E6" s="620"/>
      <c r="F6" s="620"/>
      <c r="G6" s="620"/>
      <c r="H6" s="620"/>
      <c r="I6" s="620"/>
      <c r="J6" s="620"/>
      <c r="K6" s="620"/>
      <c r="L6" s="620"/>
      <c r="M6" s="619"/>
      <c r="N6" s="280"/>
      <c r="O6" s="474"/>
      <c r="P6" s="280"/>
      <c r="Q6" s="280"/>
      <c r="R6" s="280"/>
      <c r="S6" s="280"/>
    </row>
    <row r="7" spans="1:19" ht="26.25" customHeight="1">
      <c r="A7" s="280"/>
      <c r="B7" s="621"/>
      <c r="C7" s="620"/>
      <c r="D7" s="620"/>
      <c r="E7" s="620"/>
      <c r="F7" s="620"/>
      <c r="G7" s="620"/>
      <c r="H7" s="620"/>
      <c r="I7" s="620"/>
      <c r="J7" s="620"/>
      <c r="K7" s="620"/>
      <c r="L7" s="620"/>
      <c r="M7" s="619"/>
      <c r="N7" s="280"/>
      <c r="O7" s="280"/>
      <c r="P7" s="280"/>
      <c r="Q7" s="280"/>
      <c r="R7" s="280"/>
      <c r="S7" s="280"/>
    </row>
    <row r="8" spans="1:19" ht="26.25" customHeight="1">
      <c r="A8" s="280"/>
      <c r="B8" s="621"/>
      <c r="C8" s="620"/>
      <c r="D8" s="620"/>
      <c r="E8" s="620"/>
      <c r="F8" s="620"/>
      <c r="G8" s="620"/>
      <c r="H8" s="620">
        <v>1</v>
      </c>
      <c r="I8" s="620"/>
      <c r="J8" s="620"/>
      <c r="K8" s="620"/>
      <c r="L8" s="620"/>
      <c r="M8" s="619"/>
      <c r="N8" s="280"/>
      <c r="O8" s="280"/>
      <c r="P8" s="280"/>
      <c r="Q8" s="280"/>
      <c r="R8" s="280"/>
      <c r="S8" s="280"/>
    </row>
    <row r="9" spans="1:19" ht="26.25" customHeight="1">
      <c r="A9" s="280"/>
      <c r="B9" s="621"/>
      <c r="C9" s="620"/>
      <c r="D9" s="620"/>
      <c r="E9" s="620"/>
      <c r="F9" s="620"/>
      <c r="G9" s="620"/>
      <c r="H9" s="620"/>
      <c r="I9" s="620"/>
      <c r="J9" s="620"/>
      <c r="K9" s="620"/>
      <c r="L9" s="620"/>
      <c r="M9" s="619"/>
      <c r="N9" s="280"/>
      <c r="O9" s="280"/>
      <c r="P9" s="280"/>
      <c r="Q9" s="280"/>
      <c r="R9" s="280"/>
      <c r="S9" s="280"/>
    </row>
    <row r="10" spans="1:19" ht="26.25" customHeight="1" thickBot="1">
      <c r="A10" s="280"/>
      <c r="B10" s="618"/>
      <c r="C10" s="617"/>
      <c r="D10" s="617"/>
      <c r="E10" s="617"/>
      <c r="F10" s="617"/>
      <c r="G10" s="617"/>
      <c r="H10" s="617"/>
      <c r="I10" s="617"/>
      <c r="J10" s="617"/>
      <c r="K10" s="617"/>
      <c r="L10" s="617"/>
      <c r="M10" s="616"/>
      <c r="N10" s="280"/>
      <c r="O10" s="280"/>
      <c r="P10" s="280"/>
      <c r="Q10" s="280"/>
      <c r="R10" s="280"/>
      <c r="S10" s="280"/>
    </row>
    <row r="11" spans="1:19" ht="18.75" customHeight="1">
      <c r="A11" s="581"/>
      <c r="B11" s="580" t="s">
        <v>527</v>
      </c>
      <c r="C11" s="510"/>
      <c r="D11" s="510"/>
      <c r="E11" s="510"/>
      <c r="F11" s="510"/>
      <c r="G11" s="510"/>
      <c r="H11" s="510"/>
      <c r="I11" s="510"/>
      <c r="J11" s="510"/>
      <c r="K11" s="510"/>
      <c r="L11" s="487" t="s">
        <v>520</v>
      </c>
      <c r="M11" s="486">
        <f>IF(LEN(TRIM(B12))=0,0,LEN(TRIM(B12))-LEN(SUBSTITUTE(B12," ",""))+1)</f>
        <v>76</v>
      </c>
      <c r="N11" s="280"/>
      <c r="O11" s="524"/>
      <c r="P11" s="280"/>
      <c r="Q11" s="280"/>
    </row>
    <row r="12" spans="1:19" ht="26.25" customHeight="1">
      <c r="A12" s="280"/>
      <c r="B12" s="615" t="s">
        <v>697</v>
      </c>
      <c r="C12" s="614"/>
      <c r="D12" s="614"/>
      <c r="E12" s="614"/>
      <c r="F12" s="614"/>
      <c r="G12" s="614"/>
      <c r="H12" s="614"/>
      <c r="I12" s="614"/>
      <c r="J12" s="614"/>
      <c r="K12" s="614"/>
      <c r="L12" s="614"/>
      <c r="M12" s="613"/>
      <c r="N12" s="280"/>
      <c r="O12" s="565"/>
      <c r="P12" s="280"/>
      <c r="Q12" s="280"/>
      <c r="R12" s="280"/>
      <c r="S12" s="280"/>
    </row>
    <row r="13" spans="1:19" ht="26.25" customHeight="1" thickBot="1">
      <c r="A13" s="280"/>
      <c r="B13" s="612"/>
      <c r="C13" s="611"/>
      <c r="D13" s="611"/>
      <c r="E13" s="611"/>
      <c r="F13" s="611"/>
      <c r="G13" s="611"/>
      <c r="H13" s="611"/>
      <c r="I13" s="611"/>
      <c r="J13" s="611"/>
      <c r="K13" s="611"/>
      <c r="L13" s="611"/>
      <c r="M13" s="610"/>
      <c r="N13" s="280"/>
      <c r="O13" s="280"/>
      <c r="P13" s="280"/>
      <c r="Q13" s="280"/>
      <c r="R13" s="280"/>
      <c r="S13" s="280"/>
    </row>
    <row r="14" spans="1:19" ht="18.75" customHeight="1">
      <c r="A14" s="581"/>
      <c r="B14" s="580" t="s">
        <v>529</v>
      </c>
      <c r="C14" s="510"/>
      <c r="D14" s="510"/>
      <c r="E14" s="510"/>
      <c r="F14" s="510"/>
      <c r="G14" s="510"/>
      <c r="H14" s="510"/>
      <c r="I14" s="510"/>
      <c r="J14" s="510"/>
      <c r="K14" s="510"/>
      <c r="L14" s="487"/>
      <c r="M14" s="486"/>
      <c r="N14" s="280"/>
      <c r="O14" s="524"/>
      <c r="P14" s="280"/>
      <c r="Q14" s="280"/>
    </row>
    <row r="15" spans="1:19" ht="26.25" customHeight="1">
      <c r="A15" s="280"/>
      <c r="B15" s="615" t="s">
        <v>696</v>
      </c>
      <c r="C15" s="614"/>
      <c r="D15" s="614"/>
      <c r="E15" s="614"/>
      <c r="F15" s="614"/>
      <c r="G15" s="614"/>
      <c r="H15" s="614"/>
      <c r="I15" s="614"/>
      <c r="J15" s="614"/>
      <c r="K15" s="614"/>
      <c r="L15" s="614"/>
      <c r="M15" s="613"/>
      <c r="N15" s="280"/>
      <c r="O15" s="565"/>
      <c r="P15" s="280"/>
      <c r="Q15" s="280"/>
      <c r="R15" s="280"/>
      <c r="S15" s="280"/>
    </row>
    <row r="16" spans="1:19" ht="26.25" customHeight="1" thickBot="1">
      <c r="A16" s="280"/>
      <c r="B16" s="612"/>
      <c r="C16" s="611"/>
      <c r="D16" s="611"/>
      <c r="E16" s="611"/>
      <c r="F16" s="611"/>
      <c r="G16" s="611"/>
      <c r="H16" s="611"/>
      <c r="I16" s="611"/>
      <c r="J16" s="611"/>
      <c r="K16" s="611"/>
      <c r="L16" s="611"/>
      <c r="M16" s="610"/>
      <c r="N16" s="280"/>
      <c r="O16" s="280"/>
      <c r="P16" s="280"/>
      <c r="Q16" s="280"/>
      <c r="R16" s="280"/>
      <c r="S16" s="280"/>
    </row>
    <row r="17" spans="1:19" ht="18.75" customHeight="1">
      <c r="A17" s="581"/>
      <c r="B17" s="609" t="s">
        <v>493</v>
      </c>
      <c r="C17" s="608"/>
      <c r="D17" s="608"/>
      <c r="E17" s="608"/>
      <c r="F17" s="608"/>
      <c r="G17" s="608"/>
      <c r="H17" s="608"/>
      <c r="I17" s="608"/>
      <c r="J17" s="608"/>
      <c r="K17" s="608"/>
      <c r="L17" s="608"/>
      <c r="M17" s="607"/>
      <c r="N17" s="280"/>
      <c r="O17" s="280"/>
      <c r="P17" s="280"/>
      <c r="Q17" s="280"/>
    </row>
    <row r="18" spans="1:19" ht="26.25" customHeight="1">
      <c r="A18" s="581"/>
      <c r="B18" s="606" t="b">
        <v>0</v>
      </c>
      <c r="C18" s="605" t="s">
        <v>432</v>
      </c>
      <c r="D18" s="604"/>
      <c r="E18" s="603" t="b">
        <v>0</v>
      </c>
      <c r="F18" s="602" t="s">
        <v>433</v>
      </c>
      <c r="G18" s="601"/>
      <c r="H18" s="603" t="b">
        <v>0</v>
      </c>
      <c r="I18" s="602" t="s">
        <v>503</v>
      </c>
      <c r="J18" s="601"/>
      <c r="K18" s="600" t="b">
        <v>0</v>
      </c>
      <c r="L18" s="599" t="s">
        <v>510</v>
      </c>
      <c r="M18" s="598"/>
      <c r="N18" s="280"/>
      <c r="O18" s="280"/>
      <c r="P18" s="280"/>
    </row>
    <row r="19" spans="1:19" ht="26.25" customHeight="1">
      <c r="A19" s="581"/>
      <c r="B19" s="597" t="b">
        <v>0</v>
      </c>
      <c r="C19" s="596" t="s">
        <v>434</v>
      </c>
      <c r="D19" s="590"/>
      <c r="E19" s="595" t="b">
        <v>0</v>
      </c>
      <c r="F19" s="594" t="s">
        <v>435</v>
      </c>
      <c r="G19" s="593"/>
      <c r="H19" s="592" t="b">
        <v>0</v>
      </c>
      <c r="I19" s="591" t="s">
        <v>436</v>
      </c>
      <c r="J19" s="590"/>
      <c r="K19" s="589"/>
      <c r="L19" s="520"/>
      <c r="M19" s="588"/>
      <c r="N19" s="280"/>
      <c r="O19" s="582"/>
      <c r="P19" s="280"/>
      <c r="Q19" s="280"/>
    </row>
    <row r="20" spans="1:19" ht="26.25" customHeight="1" thickBot="1">
      <c r="A20" s="581"/>
      <c r="B20" s="587" t="b">
        <v>0</v>
      </c>
      <c r="C20" s="586" t="s">
        <v>437</v>
      </c>
      <c r="D20" s="585"/>
      <c r="E20" s="584"/>
      <c r="F20" s="517"/>
      <c r="G20" s="517"/>
      <c r="H20" s="517"/>
      <c r="I20" s="517"/>
      <c r="J20" s="517"/>
      <c r="K20" s="517"/>
      <c r="L20" s="517"/>
      <c r="M20" s="583"/>
      <c r="N20" s="280"/>
      <c r="O20" s="582"/>
      <c r="P20" s="280"/>
      <c r="Q20" s="280"/>
    </row>
    <row r="21" spans="1:19" ht="18.75" customHeight="1">
      <c r="A21" s="581"/>
      <c r="B21" s="580" t="s">
        <v>438</v>
      </c>
      <c r="C21" s="510"/>
      <c r="D21" s="510"/>
      <c r="E21" s="510"/>
      <c r="F21" s="510"/>
      <c r="G21" s="510"/>
      <c r="H21" s="510"/>
      <c r="I21" s="510"/>
      <c r="J21" s="510"/>
      <c r="K21" s="510"/>
      <c r="L21" s="487" t="s">
        <v>520</v>
      </c>
      <c r="M21" s="486">
        <f>IF(LEN(TRIM(B22))=0,0,LEN(TRIM(B22))-LEN(SUBSTITUTE(B22," ",""))+1)</f>
        <v>79</v>
      </c>
      <c r="N21" s="280"/>
      <c r="O21" s="524"/>
      <c r="P21" s="280"/>
      <c r="Q21" s="280"/>
    </row>
    <row r="22" spans="1:19" ht="26.25" customHeight="1">
      <c r="A22" s="280"/>
      <c r="B22" s="579" t="s">
        <v>695</v>
      </c>
      <c r="C22" s="506"/>
      <c r="D22" s="506"/>
      <c r="E22" s="506"/>
      <c r="F22" s="506"/>
      <c r="G22" s="506"/>
      <c r="H22" s="506"/>
      <c r="I22" s="506"/>
      <c r="J22" s="506"/>
      <c r="K22" s="506"/>
      <c r="L22" s="506"/>
      <c r="M22" s="578"/>
      <c r="N22" s="280"/>
      <c r="O22" s="565"/>
      <c r="P22" s="280"/>
      <c r="Q22" s="280"/>
      <c r="R22" s="280"/>
      <c r="S22" s="280"/>
    </row>
    <row r="23" spans="1:19" ht="26.25" customHeight="1">
      <c r="A23" s="280"/>
      <c r="B23" s="484"/>
      <c r="C23" s="483"/>
      <c r="D23" s="483"/>
      <c r="E23" s="483"/>
      <c r="F23" s="483"/>
      <c r="G23" s="483"/>
      <c r="H23" s="483"/>
      <c r="I23" s="483"/>
      <c r="J23" s="483"/>
      <c r="K23" s="483"/>
      <c r="L23" s="483"/>
      <c r="M23" s="482"/>
      <c r="N23" s="280"/>
      <c r="O23" s="280"/>
      <c r="P23" s="280"/>
      <c r="Q23" s="280"/>
      <c r="R23" s="280"/>
      <c r="S23" s="280"/>
    </row>
    <row r="24" spans="1:19" ht="26.25" customHeight="1" thickBot="1">
      <c r="A24" s="280"/>
      <c r="B24" s="481"/>
      <c r="C24" s="480"/>
      <c r="D24" s="480"/>
      <c r="E24" s="480"/>
      <c r="F24" s="480"/>
      <c r="G24" s="480"/>
      <c r="H24" s="480"/>
      <c r="I24" s="480"/>
      <c r="J24" s="480"/>
      <c r="K24" s="480"/>
      <c r="L24" s="480"/>
      <c r="M24" s="479"/>
      <c r="N24" s="280"/>
      <c r="O24" s="280"/>
      <c r="P24" s="280"/>
      <c r="Q24" s="280"/>
      <c r="R24" s="280"/>
      <c r="S24" s="280"/>
    </row>
    <row r="25" spans="1:19" ht="18.75" customHeight="1">
      <c r="A25" s="280"/>
      <c r="B25" s="489" t="s">
        <v>506</v>
      </c>
      <c r="C25" s="488"/>
      <c r="D25" s="488"/>
      <c r="E25" s="488"/>
      <c r="F25" s="488"/>
      <c r="G25" s="488"/>
      <c r="H25" s="488"/>
      <c r="I25" s="488"/>
      <c r="J25" s="488"/>
      <c r="K25" s="488"/>
      <c r="L25" s="487" t="s">
        <v>520</v>
      </c>
      <c r="M25" s="486">
        <f>IF(LEN(TRIM(B26))=0,0,LEN(TRIM(B26))-LEN(SUBSTITUTE(B26," ",""))+1)</f>
        <v>74</v>
      </c>
      <c r="N25" s="280"/>
      <c r="O25" s="280"/>
      <c r="P25" s="280"/>
      <c r="Q25" s="280"/>
      <c r="R25" s="280"/>
      <c r="S25" s="280"/>
    </row>
    <row r="26" spans="1:19" ht="26.25" customHeight="1">
      <c r="A26" s="280"/>
      <c r="B26" s="579" t="s">
        <v>694</v>
      </c>
      <c r="C26" s="506"/>
      <c r="D26" s="506"/>
      <c r="E26" s="506"/>
      <c r="F26" s="506"/>
      <c r="G26" s="506"/>
      <c r="H26" s="506"/>
      <c r="I26" s="506"/>
      <c r="J26" s="506"/>
      <c r="K26" s="506"/>
      <c r="L26" s="506"/>
      <c r="M26" s="578"/>
      <c r="N26" s="280"/>
      <c r="O26" s="474"/>
      <c r="P26" s="280"/>
      <c r="Q26" s="280"/>
      <c r="R26" s="280"/>
      <c r="S26" s="280"/>
    </row>
    <row r="27" spans="1:19" ht="26.25" customHeight="1">
      <c r="A27" s="280"/>
      <c r="B27" s="484"/>
      <c r="C27" s="483"/>
      <c r="D27" s="483"/>
      <c r="E27" s="483"/>
      <c r="F27" s="483"/>
      <c r="G27" s="483"/>
      <c r="H27" s="483"/>
      <c r="I27" s="483"/>
      <c r="J27" s="483"/>
      <c r="K27" s="483"/>
      <c r="L27" s="483"/>
      <c r="M27" s="482"/>
      <c r="N27" s="280"/>
      <c r="O27" s="280"/>
      <c r="P27" s="280"/>
      <c r="Q27" s="280"/>
      <c r="R27" s="280"/>
      <c r="S27" s="280"/>
    </row>
    <row r="28" spans="1:19" ht="26.25" customHeight="1" thickBot="1">
      <c r="A28" s="280"/>
      <c r="B28" s="484"/>
      <c r="C28" s="577"/>
      <c r="D28" s="577"/>
      <c r="E28" s="577"/>
      <c r="F28" s="577"/>
      <c r="G28" s="577"/>
      <c r="H28" s="577"/>
      <c r="I28" s="577"/>
      <c r="J28" s="577"/>
      <c r="K28" s="577"/>
      <c r="L28" s="577"/>
      <c r="M28" s="482"/>
      <c r="N28" s="280"/>
      <c r="O28" s="280"/>
      <c r="P28" s="280"/>
      <c r="Q28" s="280"/>
      <c r="R28" s="280"/>
      <c r="S28" s="280"/>
    </row>
    <row r="29" spans="1:19" ht="18.75" customHeight="1">
      <c r="A29" s="280"/>
      <c r="B29" s="530" t="s">
        <v>439</v>
      </c>
      <c r="C29" s="529"/>
      <c r="D29" s="529"/>
      <c r="E29" s="529"/>
      <c r="F29" s="529"/>
      <c r="G29" s="529"/>
      <c r="H29" s="529"/>
      <c r="I29" s="529"/>
      <c r="J29" s="529"/>
      <c r="K29" s="529"/>
      <c r="L29" s="529"/>
      <c r="M29" s="528"/>
      <c r="N29" s="280"/>
      <c r="O29" s="280"/>
      <c r="P29" s="280"/>
      <c r="Q29" s="280"/>
      <c r="R29" s="280"/>
      <c r="S29" s="280"/>
    </row>
    <row r="30" spans="1:19" ht="37.5" customHeight="1">
      <c r="A30" s="280"/>
      <c r="B30" s="576" t="s">
        <v>440</v>
      </c>
      <c r="C30" s="573"/>
      <c r="D30" s="575" t="s">
        <v>449</v>
      </c>
      <c r="E30" s="574"/>
      <c r="F30" s="573"/>
      <c r="G30" s="572" t="s">
        <v>441</v>
      </c>
      <c r="H30" s="571"/>
      <c r="I30" s="570" t="s">
        <v>498</v>
      </c>
      <c r="J30" s="569" t="s">
        <v>500</v>
      </c>
      <c r="K30" s="569" t="s">
        <v>494</v>
      </c>
      <c r="L30" s="53" t="s">
        <v>521</v>
      </c>
      <c r="M30" s="54" t="s">
        <v>530</v>
      </c>
      <c r="N30" s="280"/>
      <c r="O30" s="524"/>
      <c r="P30" s="280"/>
      <c r="Q30" s="280"/>
      <c r="R30" s="280"/>
      <c r="S30" s="280"/>
    </row>
    <row r="31" spans="1:19" ht="52.5" customHeight="1">
      <c r="A31" s="280"/>
      <c r="B31" s="564" t="s">
        <v>693</v>
      </c>
      <c r="C31" s="543"/>
      <c r="D31" s="568" t="s">
        <v>692</v>
      </c>
      <c r="E31" s="567"/>
      <c r="F31" s="566"/>
      <c r="G31" s="311" t="s">
        <v>691</v>
      </c>
      <c r="H31" s="322"/>
      <c r="I31" s="545" t="s">
        <v>690</v>
      </c>
      <c r="J31" s="545">
        <v>0</v>
      </c>
      <c r="K31" s="562">
        <v>3</v>
      </c>
      <c r="L31" s="561">
        <v>8</v>
      </c>
      <c r="M31" s="561" t="s">
        <v>689</v>
      </c>
      <c r="N31" s="280"/>
      <c r="O31" s="565"/>
      <c r="P31" s="280"/>
      <c r="Q31" s="280"/>
      <c r="R31" s="280"/>
      <c r="S31" s="280"/>
    </row>
    <row r="32" spans="1:19" ht="41.1" customHeight="1">
      <c r="A32" s="280"/>
      <c r="B32" s="564" t="s">
        <v>686</v>
      </c>
      <c r="C32" s="543"/>
      <c r="D32" s="514" t="s">
        <v>688</v>
      </c>
      <c r="E32" s="520"/>
      <c r="F32" s="543"/>
      <c r="G32" s="323" t="s">
        <v>687</v>
      </c>
      <c r="H32" s="322"/>
      <c r="I32" s="545" t="s">
        <v>684</v>
      </c>
      <c r="J32" s="545">
        <v>1</v>
      </c>
      <c r="K32" s="562">
        <v>5</v>
      </c>
      <c r="L32" s="561">
        <v>2</v>
      </c>
      <c r="M32" s="561" t="s">
        <v>682</v>
      </c>
      <c r="N32" s="280"/>
      <c r="O32" s="280"/>
      <c r="P32" s="280"/>
      <c r="Q32" s="280"/>
      <c r="R32" s="280"/>
      <c r="S32" s="280"/>
    </row>
    <row r="33" spans="1:19" ht="41.1" customHeight="1">
      <c r="A33" s="280"/>
      <c r="B33" s="564" t="s">
        <v>686</v>
      </c>
      <c r="C33" s="543"/>
      <c r="D33" s="542" t="s">
        <v>667</v>
      </c>
      <c r="E33" s="520"/>
      <c r="F33" s="543"/>
      <c r="G33" s="323" t="s">
        <v>685</v>
      </c>
      <c r="H33" s="322"/>
      <c r="I33" s="545" t="s">
        <v>684</v>
      </c>
      <c r="J33" s="545">
        <v>1</v>
      </c>
      <c r="K33" s="562">
        <v>5</v>
      </c>
      <c r="L33" s="561" t="s">
        <v>683</v>
      </c>
      <c r="M33" s="561" t="s">
        <v>682</v>
      </c>
      <c r="N33" s="280"/>
      <c r="O33" s="280"/>
      <c r="P33" s="280"/>
      <c r="Q33" s="280"/>
      <c r="R33" s="280"/>
      <c r="S33" s="280"/>
    </row>
    <row r="34" spans="1:19" ht="63" customHeight="1">
      <c r="A34" s="280"/>
      <c r="B34" s="564" t="s">
        <v>677</v>
      </c>
      <c r="C34" s="543"/>
      <c r="D34" s="514" t="s">
        <v>681</v>
      </c>
      <c r="E34" s="520"/>
      <c r="F34" s="543"/>
      <c r="G34" s="311" t="s">
        <v>680</v>
      </c>
      <c r="H34" s="322"/>
      <c r="I34" s="563" t="s">
        <v>679</v>
      </c>
      <c r="J34" s="545">
        <v>0</v>
      </c>
      <c r="K34" s="562">
        <v>1</v>
      </c>
      <c r="L34" s="561">
        <v>16</v>
      </c>
      <c r="M34" s="561" t="s">
        <v>678</v>
      </c>
      <c r="N34" s="280"/>
      <c r="O34" s="280"/>
      <c r="P34" s="280"/>
      <c r="Q34" s="280"/>
      <c r="R34" s="280"/>
      <c r="S34" s="280"/>
    </row>
    <row r="35" spans="1:19" ht="41.1" customHeight="1">
      <c r="A35" s="280"/>
      <c r="B35" s="564" t="s">
        <v>677</v>
      </c>
      <c r="C35" s="543"/>
      <c r="D35" s="542" t="s">
        <v>667</v>
      </c>
      <c r="E35" s="520"/>
      <c r="F35" s="543"/>
      <c r="G35" s="311" t="s">
        <v>676</v>
      </c>
      <c r="H35" s="322"/>
      <c r="I35" s="563" t="s">
        <v>675</v>
      </c>
      <c r="J35" s="545">
        <v>10</v>
      </c>
      <c r="K35" s="562">
        <v>50</v>
      </c>
      <c r="L35" s="561">
        <v>7</v>
      </c>
      <c r="M35" s="561">
        <v>12</v>
      </c>
      <c r="N35" s="280"/>
      <c r="O35" s="280"/>
      <c r="P35" s="280"/>
      <c r="Q35" s="280"/>
      <c r="R35" s="280"/>
      <c r="S35" s="280"/>
    </row>
    <row r="36" spans="1:19" ht="49.5" customHeight="1">
      <c r="A36" s="280"/>
      <c r="B36" s="548" t="s">
        <v>668</v>
      </c>
      <c r="C36" s="547"/>
      <c r="D36" s="560" t="s">
        <v>674</v>
      </c>
      <c r="E36" s="559"/>
      <c r="F36" s="547"/>
      <c r="G36" s="558" t="s">
        <v>673</v>
      </c>
      <c r="H36" s="557"/>
      <c r="I36" s="556" t="s">
        <v>672</v>
      </c>
      <c r="J36" s="545">
        <v>0</v>
      </c>
      <c r="K36" s="555">
        <v>1</v>
      </c>
      <c r="L36" s="554" t="s">
        <v>671</v>
      </c>
      <c r="M36" s="554">
        <v>2</v>
      </c>
      <c r="N36" s="280"/>
      <c r="O36" s="280"/>
      <c r="P36" s="280"/>
      <c r="Q36" s="280"/>
      <c r="R36" s="280"/>
      <c r="S36" s="280"/>
    </row>
    <row r="37" spans="1:19" ht="41.1" customHeight="1">
      <c r="A37" s="280"/>
      <c r="B37" s="548" t="s">
        <v>668</v>
      </c>
      <c r="C37" s="547"/>
      <c r="D37" s="542" t="s">
        <v>667</v>
      </c>
      <c r="E37" s="520"/>
      <c r="F37" s="543"/>
      <c r="G37" s="553" t="s">
        <v>670</v>
      </c>
      <c r="H37" s="552"/>
      <c r="I37" s="551" t="s">
        <v>669</v>
      </c>
      <c r="J37" s="545">
        <v>0</v>
      </c>
      <c r="K37" s="550">
        <v>100</v>
      </c>
      <c r="L37" s="549">
        <v>10</v>
      </c>
      <c r="M37" s="549">
        <v>16</v>
      </c>
      <c r="N37" s="280"/>
      <c r="O37" s="280"/>
      <c r="P37" s="280"/>
      <c r="Q37" s="280"/>
      <c r="R37" s="280"/>
      <c r="S37" s="280"/>
    </row>
    <row r="38" spans="1:19" ht="41.1" customHeight="1" thickBot="1">
      <c r="A38" s="280"/>
      <c r="B38" s="548" t="s">
        <v>668</v>
      </c>
      <c r="C38" s="547"/>
      <c r="D38" s="542" t="s">
        <v>667</v>
      </c>
      <c r="E38" s="520"/>
      <c r="F38" s="543"/>
      <c r="G38" s="323" t="s">
        <v>666</v>
      </c>
      <c r="H38" s="322"/>
      <c r="I38" s="546" t="s">
        <v>665</v>
      </c>
      <c r="J38" s="545">
        <v>0</v>
      </c>
      <c r="K38" s="540">
        <v>100000</v>
      </c>
      <c r="L38" s="544">
        <v>10</v>
      </c>
      <c r="M38" s="544">
        <v>3</v>
      </c>
      <c r="N38" s="280"/>
      <c r="O38" s="280"/>
      <c r="P38" s="280"/>
      <c r="Q38" s="280"/>
      <c r="R38" s="280"/>
      <c r="S38" s="280"/>
    </row>
    <row r="39" spans="1:19" ht="41.1" hidden="1" customHeight="1">
      <c r="A39" s="280"/>
      <c r="B39" s="521"/>
      <c r="C39" s="543"/>
      <c r="D39" s="542"/>
      <c r="E39" s="520"/>
      <c r="F39" s="520"/>
      <c r="G39" s="323"/>
      <c r="H39" s="322"/>
      <c r="I39" s="541"/>
      <c r="J39" s="540"/>
      <c r="K39" s="540"/>
      <c r="L39" s="539"/>
      <c r="M39" s="538"/>
      <c r="N39" s="280"/>
      <c r="O39" s="280"/>
      <c r="P39" s="280"/>
      <c r="Q39" s="280"/>
      <c r="R39" s="280"/>
      <c r="S39" s="280"/>
    </row>
    <row r="40" spans="1:19" ht="41.1" hidden="1" customHeight="1">
      <c r="A40" s="280"/>
      <c r="B40" s="521"/>
      <c r="C40" s="543"/>
      <c r="D40" s="542"/>
      <c r="E40" s="520"/>
      <c r="F40" s="520"/>
      <c r="G40" s="323"/>
      <c r="H40" s="322"/>
      <c r="I40" s="541"/>
      <c r="J40" s="540"/>
      <c r="K40" s="540"/>
      <c r="L40" s="539"/>
      <c r="M40" s="538"/>
      <c r="N40" s="280"/>
      <c r="O40" s="280"/>
      <c r="P40" s="280"/>
      <c r="Q40" s="280"/>
      <c r="R40" s="280"/>
      <c r="S40" s="280"/>
    </row>
    <row r="41" spans="1:19" ht="41.1" hidden="1" customHeight="1">
      <c r="A41" s="280"/>
      <c r="B41" s="521"/>
      <c r="C41" s="543"/>
      <c r="D41" s="542"/>
      <c r="E41" s="520"/>
      <c r="F41" s="520"/>
      <c r="G41" s="323"/>
      <c r="H41" s="322"/>
      <c r="I41" s="541"/>
      <c r="J41" s="540"/>
      <c r="K41" s="540"/>
      <c r="L41" s="539"/>
      <c r="M41" s="538"/>
      <c r="N41" s="280"/>
      <c r="O41" s="280"/>
      <c r="P41" s="280"/>
      <c r="Q41" s="280"/>
      <c r="R41" s="280"/>
      <c r="S41" s="280"/>
    </row>
    <row r="42" spans="1:19" ht="41.1" hidden="1" customHeight="1">
      <c r="A42" s="280"/>
      <c r="B42" s="521"/>
      <c r="C42" s="543"/>
      <c r="D42" s="542"/>
      <c r="E42" s="520"/>
      <c r="F42" s="520"/>
      <c r="G42" s="323"/>
      <c r="H42" s="322"/>
      <c r="I42" s="541"/>
      <c r="J42" s="540"/>
      <c r="K42" s="540"/>
      <c r="L42" s="539"/>
      <c r="M42" s="538"/>
      <c r="N42" s="280"/>
      <c r="O42" s="280"/>
      <c r="P42" s="280"/>
      <c r="Q42" s="280"/>
      <c r="R42" s="280"/>
      <c r="S42" s="280"/>
    </row>
    <row r="43" spans="1:19" ht="41.1" hidden="1" customHeight="1" thickBot="1">
      <c r="A43" s="280"/>
      <c r="B43" s="537"/>
      <c r="C43" s="535"/>
      <c r="D43" s="536"/>
      <c r="E43" s="535"/>
      <c r="F43" s="535"/>
      <c r="G43" s="323"/>
      <c r="H43" s="322"/>
      <c r="I43" s="534"/>
      <c r="J43" s="533"/>
      <c r="K43" s="533"/>
      <c r="L43" s="532"/>
      <c r="M43" s="531"/>
      <c r="N43" s="280"/>
      <c r="O43" s="280"/>
      <c r="P43" s="280"/>
      <c r="Q43" s="280"/>
      <c r="R43" s="280"/>
      <c r="S43" s="280"/>
    </row>
    <row r="44" spans="1:19" ht="18.75" customHeight="1">
      <c r="A44" s="280"/>
      <c r="B44" s="530" t="s">
        <v>495</v>
      </c>
      <c r="C44" s="529"/>
      <c r="D44" s="529"/>
      <c r="E44" s="529"/>
      <c r="F44" s="529"/>
      <c r="G44" s="529"/>
      <c r="H44" s="529"/>
      <c r="I44" s="529"/>
      <c r="J44" s="529"/>
      <c r="K44" s="529"/>
      <c r="L44" s="529"/>
      <c r="M44" s="528"/>
      <c r="N44" s="280"/>
      <c r="O44" s="280"/>
      <c r="P44" s="280"/>
      <c r="Q44" s="280"/>
      <c r="R44" s="280"/>
      <c r="S44" s="280"/>
    </row>
    <row r="45" spans="1:19" ht="18.75" customHeight="1">
      <c r="A45" s="280"/>
      <c r="B45" s="527" t="s">
        <v>417</v>
      </c>
      <c r="C45" s="404"/>
      <c r="D45" s="404"/>
      <c r="E45" s="403"/>
      <c r="F45" s="526" t="s">
        <v>401</v>
      </c>
      <c r="G45" s="404"/>
      <c r="H45" s="404"/>
      <c r="I45" s="403"/>
      <c r="J45" s="526" t="s">
        <v>528</v>
      </c>
      <c r="K45" s="404"/>
      <c r="L45" s="404"/>
      <c r="M45" s="525"/>
      <c r="N45" s="280"/>
      <c r="O45" s="524"/>
      <c r="P45" s="280"/>
      <c r="Q45" s="280"/>
      <c r="R45" s="280"/>
      <c r="S45" s="280"/>
    </row>
    <row r="46" spans="1:19" ht="54" customHeight="1">
      <c r="A46" s="280"/>
      <c r="B46" s="521" t="s">
        <v>579</v>
      </c>
      <c r="C46" s="520"/>
      <c r="D46" s="520"/>
      <c r="E46" s="519"/>
      <c r="F46" s="523" t="s">
        <v>577</v>
      </c>
      <c r="G46" s="522"/>
      <c r="H46" s="522"/>
      <c r="I46" s="312"/>
      <c r="J46" s="514" t="s">
        <v>664</v>
      </c>
      <c r="K46" s="506"/>
      <c r="L46" s="506"/>
      <c r="M46" s="505"/>
      <c r="N46" s="280"/>
      <c r="O46" s="280"/>
      <c r="P46" s="280"/>
      <c r="Q46" s="280"/>
      <c r="R46" s="280"/>
      <c r="S46" s="280"/>
    </row>
    <row r="47" spans="1:19" ht="54" customHeight="1">
      <c r="A47" s="280"/>
      <c r="B47" s="521" t="s">
        <v>192</v>
      </c>
      <c r="C47" s="520"/>
      <c r="D47" s="520"/>
      <c r="E47" s="519"/>
      <c r="F47" s="523" t="s">
        <v>580</v>
      </c>
      <c r="G47" s="522"/>
      <c r="H47" s="522"/>
      <c r="I47" s="312"/>
      <c r="J47" s="514" t="s">
        <v>663</v>
      </c>
      <c r="K47" s="506"/>
      <c r="L47" s="506"/>
      <c r="M47" s="505"/>
      <c r="N47" s="280"/>
      <c r="O47" s="280"/>
      <c r="P47" s="280"/>
      <c r="Q47" s="280"/>
      <c r="R47" s="280"/>
      <c r="S47" s="280"/>
    </row>
    <row r="48" spans="1:19" ht="54" customHeight="1">
      <c r="A48" s="280"/>
      <c r="B48" s="521" t="s">
        <v>582</v>
      </c>
      <c r="C48" s="520"/>
      <c r="D48" s="520"/>
      <c r="E48" s="519"/>
      <c r="F48" s="523" t="s">
        <v>581</v>
      </c>
      <c r="G48" s="522"/>
      <c r="H48" s="522"/>
      <c r="I48" s="312"/>
      <c r="J48" s="514" t="s">
        <v>662</v>
      </c>
      <c r="K48" s="506"/>
      <c r="L48" s="506"/>
      <c r="M48" s="505"/>
      <c r="N48" s="280"/>
      <c r="O48" s="280"/>
      <c r="P48" s="280"/>
      <c r="Q48" s="280"/>
      <c r="R48" s="280"/>
      <c r="S48" s="280"/>
    </row>
    <row r="49" spans="1:19" ht="54" customHeight="1">
      <c r="A49" s="280"/>
      <c r="B49" s="521" t="s">
        <v>640</v>
      </c>
      <c r="C49" s="520"/>
      <c r="D49" s="520"/>
      <c r="E49" s="519"/>
      <c r="F49" s="523" t="s">
        <v>583</v>
      </c>
      <c r="G49" s="522"/>
      <c r="H49" s="522"/>
      <c r="I49" s="312"/>
      <c r="J49" s="514" t="s">
        <v>661</v>
      </c>
      <c r="K49" s="506"/>
      <c r="L49" s="506"/>
      <c r="M49" s="505"/>
      <c r="N49" s="280"/>
      <c r="O49" s="280"/>
      <c r="P49" s="280"/>
      <c r="Q49" s="280"/>
      <c r="R49" s="280"/>
      <c r="S49" s="280"/>
    </row>
    <row r="50" spans="1:19" ht="54" customHeight="1">
      <c r="A50" s="280"/>
      <c r="B50" s="521" t="s">
        <v>640</v>
      </c>
      <c r="C50" s="520"/>
      <c r="D50" s="520"/>
      <c r="E50" s="519"/>
      <c r="F50" s="513" t="s">
        <v>660</v>
      </c>
      <c r="G50" s="506"/>
      <c r="H50" s="506"/>
      <c r="I50" s="515"/>
      <c r="J50" s="514" t="s">
        <v>659</v>
      </c>
      <c r="K50" s="506"/>
      <c r="L50" s="506"/>
      <c r="M50" s="505"/>
      <c r="N50" s="280"/>
      <c r="O50" s="280"/>
      <c r="P50" s="280"/>
      <c r="Q50" s="280"/>
      <c r="R50" s="280"/>
      <c r="S50" s="280"/>
    </row>
    <row r="51" spans="1:19" ht="54" customHeight="1" thickBot="1">
      <c r="A51" s="280"/>
      <c r="B51" s="518" t="s">
        <v>640</v>
      </c>
      <c r="C51" s="517"/>
      <c r="D51" s="517"/>
      <c r="E51" s="516"/>
      <c r="F51" s="513" t="s">
        <v>658</v>
      </c>
      <c r="G51" s="506"/>
      <c r="H51" s="506"/>
      <c r="I51" s="515"/>
      <c r="J51" s="514" t="s">
        <v>657</v>
      </c>
      <c r="K51" s="513"/>
      <c r="L51" s="513"/>
      <c r="M51" s="512"/>
      <c r="N51" s="280"/>
      <c r="O51" s="280"/>
      <c r="P51" s="280"/>
      <c r="Q51" s="280"/>
      <c r="R51" s="280"/>
      <c r="S51" s="280"/>
    </row>
    <row r="52" spans="1:19" ht="18.75" customHeight="1">
      <c r="A52" s="280"/>
      <c r="B52" s="511" t="s">
        <v>496</v>
      </c>
      <c r="C52" s="510"/>
      <c r="D52" s="510"/>
      <c r="E52" s="510"/>
      <c r="F52" s="510"/>
      <c r="G52" s="510"/>
      <c r="H52" s="510"/>
      <c r="I52" s="510"/>
      <c r="J52" s="510"/>
      <c r="K52" s="510"/>
      <c r="L52" s="509" t="s">
        <v>520</v>
      </c>
      <c r="M52" s="508">
        <f>IF(LEN(TRIM(B53))=0,0,LEN(TRIM(B53))-LEN(SUBSTITUTE(B53," ",""))+1)</f>
        <v>93</v>
      </c>
      <c r="N52" s="280"/>
      <c r="O52" s="280"/>
      <c r="P52" s="280"/>
      <c r="Q52" s="280"/>
      <c r="R52" s="280"/>
      <c r="S52" s="280"/>
    </row>
    <row r="53" spans="1:19" ht="26.25" customHeight="1">
      <c r="A53" s="279"/>
      <c r="B53" s="507" t="s">
        <v>656</v>
      </c>
      <c r="C53" s="506"/>
      <c r="D53" s="506"/>
      <c r="E53" s="506"/>
      <c r="F53" s="506"/>
      <c r="G53" s="506"/>
      <c r="H53" s="506"/>
      <c r="I53" s="506"/>
      <c r="J53" s="506"/>
      <c r="K53" s="506"/>
      <c r="L53" s="506"/>
      <c r="M53" s="505"/>
      <c r="N53" s="279"/>
      <c r="O53" s="279"/>
      <c r="P53" s="279"/>
      <c r="Q53" s="279"/>
      <c r="R53" s="279"/>
      <c r="S53" s="279"/>
    </row>
    <row r="54" spans="1:19" ht="26.25" customHeight="1">
      <c r="A54" s="279"/>
      <c r="B54" s="504"/>
      <c r="C54" s="483"/>
      <c r="D54" s="483"/>
      <c r="E54" s="483"/>
      <c r="F54" s="483"/>
      <c r="G54" s="483"/>
      <c r="H54" s="483"/>
      <c r="I54" s="483"/>
      <c r="J54" s="483"/>
      <c r="K54" s="483"/>
      <c r="L54" s="483"/>
      <c r="M54" s="503"/>
      <c r="N54" s="279"/>
      <c r="O54" s="279"/>
      <c r="P54" s="279"/>
      <c r="Q54" s="279"/>
      <c r="R54" s="279"/>
      <c r="S54" s="279"/>
    </row>
    <row r="55" spans="1:19" ht="26.25" customHeight="1" thickBot="1">
      <c r="A55" s="279"/>
      <c r="B55" s="502"/>
      <c r="C55" s="501"/>
      <c r="D55" s="501"/>
      <c r="E55" s="501"/>
      <c r="F55" s="501"/>
      <c r="G55" s="501"/>
      <c r="H55" s="501"/>
      <c r="I55" s="501"/>
      <c r="J55" s="501"/>
      <c r="K55" s="501"/>
      <c r="L55" s="501"/>
      <c r="M55" s="500"/>
      <c r="N55" s="279"/>
      <c r="O55" s="279"/>
      <c r="P55" s="279"/>
      <c r="Q55" s="279"/>
      <c r="R55" s="279"/>
      <c r="S55" s="279"/>
    </row>
    <row r="56" spans="1:19" ht="26.25" customHeight="1">
      <c r="A56" s="279"/>
      <c r="B56" s="499" t="s">
        <v>655</v>
      </c>
      <c r="C56" s="498"/>
      <c r="D56" s="498"/>
      <c r="E56" s="498"/>
      <c r="F56" s="498"/>
      <c r="G56" s="498"/>
      <c r="H56" s="498"/>
      <c r="I56" s="498"/>
      <c r="J56" s="498"/>
      <c r="K56" s="498"/>
      <c r="L56" s="487" t="s">
        <v>520</v>
      </c>
      <c r="M56" s="486">
        <f>IF(LEN(TRIM(B57))=0,0,LEN(TRIM(B57))-LEN(SUBSTITUTE(B57," ",""))+1)</f>
        <v>69</v>
      </c>
      <c r="N56" s="279"/>
      <c r="O56" s="279"/>
      <c r="P56" s="279"/>
      <c r="Q56" s="279"/>
      <c r="R56" s="279"/>
      <c r="S56" s="279"/>
    </row>
    <row r="57" spans="1:19" ht="26.25" customHeight="1">
      <c r="A57" s="279"/>
      <c r="B57" s="497" t="s">
        <v>654</v>
      </c>
      <c r="C57" s="496"/>
      <c r="D57" s="496"/>
      <c r="E57" s="496"/>
      <c r="F57" s="496"/>
      <c r="G57" s="496"/>
      <c r="H57" s="496"/>
      <c r="I57" s="496"/>
      <c r="J57" s="496"/>
      <c r="K57" s="496"/>
      <c r="L57" s="496"/>
      <c r="M57" s="495"/>
      <c r="N57" s="279"/>
      <c r="O57" s="279"/>
      <c r="P57" s="279"/>
      <c r="Q57" s="279"/>
      <c r="R57" s="279"/>
      <c r="S57" s="279"/>
    </row>
    <row r="58" spans="1:19" ht="30.75" customHeight="1" thickBot="1">
      <c r="A58" s="279"/>
      <c r="B58" s="494"/>
      <c r="C58" s="493"/>
      <c r="D58" s="493"/>
      <c r="E58" s="493"/>
      <c r="F58" s="493"/>
      <c r="G58" s="493"/>
      <c r="H58" s="493"/>
      <c r="I58" s="493"/>
      <c r="J58" s="493"/>
      <c r="K58" s="493"/>
      <c r="L58" s="493"/>
      <c r="M58" s="492"/>
      <c r="N58" s="279"/>
      <c r="O58" s="279"/>
      <c r="P58" s="279"/>
      <c r="Q58" s="279"/>
      <c r="R58" s="279"/>
      <c r="S58" s="279"/>
    </row>
    <row r="59" spans="1:19" ht="18.75" customHeight="1">
      <c r="A59" s="279"/>
      <c r="B59" s="489" t="s">
        <v>507</v>
      </c>
      <c r="C59" s="488"/>
      <c r="D59" s="488"/>
      <c r="E59" s="488"/>
      <c r="F59" s="488"/>
      <c r="G59" s="488"/>
      <c r="H59" s="488"/>
      <c r="I59" s="488"/>
      <c r="J59" s="488"/>
      <c r="K59" s="488"/>
      <c r="L59" s="491" t="s">
        <v>520</v>
      </c>
      <c r="M59" s="490">
        <f>IF(LEN(TRIM(B60))=0,0,LEN(TRIM(B60))-LEN(SUBSTITUTE(B60," ",""))+1)</f>
        <v>74</v>
      </c>
      <c r="N59" s="279"/>
      <c r="O59" s="279"/>
      <c r="P59" s="279"/>
      <c r="Q59" s="279"/>
      <c r="R59" s="279"/>
      <c r="S59" s="279"/>
    </row>
    <row r="60" spans="1:19" ht="26.25" customHeight="1">
      <c r="A60" s="280"/>
      <c r="B60" s="485" t="s">
        <v>653</v>
      </c>
      <c r="C60" s="483"/>
      <c r="D60" s="483"/>
      <c r="E60" s="483"/>
      <c r="F60" s="483"/>
      <c r="G60" s="483"/>
      <c r="H60" s="483"/>
      <c r="I60" s="483"/>
      <c r="J60" s="483"/>
      <c r="K60" s="483"/>
      <c r="L60" s="483"/>
      <c r="M60" s="482"/>
      <c r="N60" s="280"/>
      <c r="O60" s="280"/>
      <c r="P60" s="280"/>
      <c r="Q60" s="280"/>
      <c r="R60" s="280"/>
      <c r="S60" s="280"/>
    </row>
    <row r="61" spans="1:19" ht="26.25" customHeight="1">
      <c r="A61" s="280"/>
      <c r="B61" s="484"/>
      <c r="C61" s="483"/>
      <c r="D61" s="483"/>
      <c r="E61" s="483"/>
      <c r="F61" s="483"/>
      <c r="G61" s="483"/>
      <c r="H61" s="483"/>
      <c r="I61" s="483"/>
      <c r="J61" s="483"/>
      <c r="K61" s="483"/>
      <c r="L61" s="483"/>
      <c r="M61" s="482"/>
      <c r="N61" s="280"/>
      <c r="O61" s="280"/>
      <c r="P61" s="280"/>
      <c r="Q61" s="280"/>
      <c r="R61" s="280"/>
      <c r="S61" s="280"/>
    </row>
    <row r="62" spans="1:19" ht="1.5" customHeight="1" thickBot="1">
      <c r="A62" s="280"/>
      <c r="B62" s="481"/>
      <c r="C62" s="480"/>
      <c r="D62" s="480"/>
      <c r="E62" s="480"/>
      <c r="F62" s="480"/>
      <c r="G62" s="480"/>
      <c r="H62" s="480"/>
      <c r="I62" s="480"/>
      <c r="J62" s="480"/>
      <c r="K62" s="480"/>
      <c r="L62" s="480"/>
      <c r="M62" s="479"/>
      <c r="N62" s="280"/>
      <c r="O62" s="280"/>
      <c r="P62" s="280"/>
      <c r="Q62" s="280"/>
      <c r="R62" s="280"/>
      <c r="S62" s="280"/>
    </row>
    <row r="63" spans="1:19" ht="18.75" customHeight="1">
      <c r="A63" s="280"/>
      <c r="B63" s="489" t="s">
        <v>442</v>
      </c>
      <c r="C63" s="488"/>
      <c r="D63" s="488"/>
      <c r="E63" s="488"/>
      <c r="F63" s="488"/>
      <c r="G63" s="488"/>
      <c r="H63" s="488"/>
      <c r="I63" s="488"/>
      <c r="J63" s="488"/>
      <c r="K63" s="488"/>
      <c r="L63" s="487" t="s">
        <v>520</v>
      </c>
      <c r="M63" s="486">
        <f>IF(LEN(TRIM(B64))=0,0,LEN(TRIM(B64))-LEN(SUBSTITUTE(B64," ",""))+1)</f>
        <v>87</v>
      </c>
      <c r="N63" s="280"/>
      <c r="O63" s="280"/>
      <c r="P63" s="280"/>
      <c r="Q63" s="280"/>
      <c r="R63" s="280"/>
      <c r="S63" s="280"/>
    </row>
    <row r="64" spans="1:19" ht="26.25" customHeight="1">
      <c r="A64" s="280"/>
      <c r="B64" s="485" t="s">
        <v>652</v>
      </c>
      <c r="C64" s="483"/>
      <c r="D64" s="483"/>
      <c r="E64" s="483"/>
      <c r="F64" s="483"/>
      <c r="G64" s="483"/>
      <c r="H64" s="483"/>
      <c r="I64" s="483"/>
      <c r="J64" s="483"/>
      <c r="K64" s="483"/>
      <c r="L64" s="483"/>
      <c r="M64" s="482"/>
      <c r="N64" s="280"/>
      <c r="O64" s="280"/>
      <c r="P64" s="280"/>
      <c r="Q64" s="280"/>
      <c r="R64" s="280"/>
      <c r="S64" s="280"/>
    </row>
    <row r="65" spans="1:19" ht="26.25" customHeight="1">
      <c r="A65" s="280"/>
      <c r="B65" s="484"/>
      <c r="C65" s="483"/>
      <c r="D65" s="483"/>
      <c r="E65" s="483"/>
      <c r="F65" s="483"/>
      <c r="G65" s="483"/>
      <c r="H65" s="483"/>
      <c r="I65" s="483"/>
      <c r="J65" s="483"/>
      <c r="K65" s="483"/>
      <c r="L65" s="483"/>
      <c r="M65" s="482"/>
      <c r="N65" s="280"/>
      <c r="O65" s="280"/>
      <c r="P65" s="280"/>
      <c r="Q65" s="280"/>
      <c r="R65" s="280"/>
      <c r="S65" s="280"/>
    </row>
    <row r="66" spans="1:19" ht="10.5" customHeight="1">
      <c r="A66" s="280"/>
      <c r="B66" s="484"/>
      <c r="C66" s="483"/>
      <c r="D66" s="483"/>
      <c r="E66" s="483"/>
      <c r="F66" s="483"/>
      <c r="G66" s="483"/>
      <c r="H66" s="483"/>
      <c r="I66" s="483"/>
      <c r="J66" s="483"/>
      <c r="K66" s="483"/>
      <c r="L66" s="483"/>
      <c r="M66" s="482"/>
      <c r="N66" s="280"/>
      <c r="O66" s="280"/>
      <c r="P66" s="280"/>
      <c r="Q66" s="280"/>
      <c r="R66" s="280"/>
      <c r="S66" s="280"/>
    </row>
    <row r="67" spans="1:19" ht="26.25" hidden="1" customHeight="1">
      <c r="A67" s="280"/>
      <c r="B67" s="484"/>
      <c r="C67" s="483"/>
      <c r="D67" s="483"/>
      <c r="E67" s="483"/>
      <c r="F67" s="483"/>
      <c r="G67" s="483"/>
      <c r="H67" s="483"/>
      <c r="I67" s="483"/>
      <c r="J67" s="483"/>
      <c r="K67" s="483"/>
      <c r="L67" s="483"/>
      <c r="M67" s="482"/>
      <c r="N67" s="280"/>
      <c r="O67" s="280"/>
      <c r="P67" s="280"/>
      <c r="Q67" s="280"/>
      <c r="R67" s="280"/>
      <c r="S67" s="280"/>
    </row>
    <row r="68" spans="1:19" ht="0.75" customHeight="1" thickBot="1">
      <c r="A68" s="280"/>
      <c r="B68" s="481"/>
      <c r="C68" s="480"/>
      <c r="D68" s="480"/>
      <c r="E68" s="480"/>
      <c r="F68" s="480"/>
      <c r="G68" s="480"/>
      <c r="H68" s="480"/>
      <c r="I68" s="480"/>
      <c r="J68" s="480"/>
      <c r="K68" s="480"/>
      <c r="L68" s="480"/>
      <c r="M68" s="479"/>
      <c r="N68" s="280"/>
      <c r="O68" s="280"/>
      <c r="P68" s="280"/>
      <c r="Q68" s="280"/>
      <c r="R68" s="280"/>
      <c r="S68" s="280"/>
    </row>
    <row r="69" spans="1:19" ht="26.25" customHeight="1">
      <c r="A69" s="280"/>
      <c r="B69" s="280"/>
      <c r="C69" s="280"/>
      <c r="D69" s="280"/>
      <c r="E69" s="280"/>
      <c r="F69" s="280"/>
      <c r="G69" s="280"/>
      <c r="H69" s="280"/>
      <c r="I69" s="280"/>
      <c r="J69" s="280"/>
      <c r="K69" s="280"/>
      <c r="L69" s="280"/>
      <c r="M69" s="280"/>
      <c r="N69" s="280"/>
      <c r="O69" s="280"/>
      <c r="P69" s="280"/>
      <c r="Q69" s="280"/>
      <c r="R69" s="280"/>
      <c r="S69" s="280"/>
    </row>
    <row r="70" spans="1:19" ht="18.75" customHeight="1" thickBot="1">
      <c r="A70" s="280"/>
      <c r="B70" s="478" t="s">
        <v>443</v>
      </c>
      <c r="C70" s="280"/>
      <c r="D70" s="280"/>
      <c r="E70" s="280"/>
      <c r="F70" s="280"/>
      <c r="G70" s="280"/>
      <c r="H70" s="280"/>
      <c r="I70" s="280"/>
      <c r="J70" s="280"/>
      <c r="K70" s="280"/>
      <c r="L70" s="280"/>
      <c r="M70" s="280"/>
      <c r="N70" s="280"/>
      <c r="O70" s="280"/>
      <c r="P70" s="280"/>
      <c r="Q70" s="280"/>
      <c r="R70" s="280"/>
      <c r="S70" s="280"/>
    </row>
    <row r="71" spans="1:19" ht="24.75" customHeight="1">
      <c r="A71" s="280"/>
      <c r="B71" s="463" t="s">
        <v>522</v>
      </c>
      <c r="C71" s="462"/>
      <c r="D71" s="462"/>
      <c r="E71" s="462"/>
      <c r="F71" s="462"/>
      <c r="G71" s="462"/>
      <c r="H71" s="462"/>
      <c r="I71" s="462"/>
      <c r="J71" s="462"/>
      <c r="K71" s="462"/>
      <c r="L71" s="462"/>
      <c r="M71" s="461"/>
      <c r="N71" s="280"/>
      <c r="O71" s="280"/>
      <c r="P71" s="280"/>
      <c r="Q71" s="280"/>
      <c r="R71" s="280"/>
      <c r="S71" s="280"/>
    </row>
    <row r="72" spans="1:19" ht="26.1" customHeight="1">
      <c r="A72" s="469"/>
      <c r="B72" s="477" t="b">
        <v>0</v>
      </c>
      <c r="C72" s="476" t="s">
        <v>515</v>
      </c>
      <c r="D72" s="476"/>
      <c r="E72" s="476"/>
      <c r="F72" s="476"/>
      <c r="G72" s="476"/>
      <c r="H72" s="472" t="b">
        <v>0</v>
      </c>
      <c r="I72" s="476" t="s">
        <v>516</v>
      </c>
      <c r="J72" s="476"/>
      <c r="K72" s="476"/>
      <c r="L72" s="476"/>
      <c r="M72" s="475"/>
      <c r="N72" s="280"/>
      <c r="O72" s="474"/>
      <c r="P72" s="280"/>
      <c r="Q72" s="280"/>
      <c r="R72" s="280"/>
      <c r="S72" s="280"/>
    </row>
    <row r="73" spans="1:19" ht="26.25" customHeight="1">
      <c r="A73" s="469"/>
      <c r="B73" s="473" t="b">
        <v>0</v>
      </c>
      <c r="C73" s="467" t="s">
        <v>519</v>
      </c>
      <c r="D73" s="467"/>
      <c r="E73" s="467"/>
      <c r="F73" s="467"/>
      <c r="G73" s="467"/>
      <c r="H73" s="472" t="b">
        <v>0</v>
      </c>
      <c r="I73" s="471" t="s">
        <v>517</v>
      </c>
      <c r="J73" s="471"/>
      <c r="K73" s="471"/>
      <c r="L73" s="471"/>
      <c r="M73" s="470"/>
      <c r="N73" s="280"/>
      <c r="O73" s="280"/>
      <c r="P73" s="280"/>
      <c r="Q73" s="280"/>
      <c r="R73" s="280"/>
      <c r="S73" s="280"/>
    </row>
    <row r="74" spans="1:19" ht="26.25" customHeight="1" thickBot="1">
      <c r="A74" s="469"/>
      <c r="B74" s="468" t="b">
        <v>0</v>
      </c>
      <c r="C74" s="467" t="s">
        <v>518</v>
      </c>
      <c r="D74" s="467"/>
      <c r="E74" s="467"/>
      <c r="F74" s="467"/>
      <c r="G74" s="467"/>
      <c r="H74" s="466"/>
      <c r="I74" s="465"/>
      <c r="J74" s="465"/>
      <c r="K74" s="465"/>
      <c r="L74" s="465"/>
      <c r="M74" s="464"/>
      <c r="N74" s="280"/>
      <c r="O74" s="280"/>
      <c r="P74" s="280"/>
      <c r="Q74" s="280"/>
      <c r="R74" s="280"/>
      <c r="S74" s="280"/>
    </row>
    <row r="75" spans="1:19" ht="30" customHeight="1">
      <c r="A75" s="280"/>
      <c r="B75" s="463" t="s">
        <v>532</v>
      </c>
      <c r="C75" s="462"/>
      <c r="D75" s="462"/>
      <c r="E75" s="462"/>
      <c r="F75" s="462"/>
      <c r="G75" s="462"/>
      <c r="H75" s="462"/>
      <c r="I75" s="462"/>
      <c r="J75" s="462"/>
      <c r="K75" s="462"/>
      <c r="L75" s="462"/>
      <c r="M75" s="461"/>
      <c r="N75" s="280"/>
      <c r="O75" s="280"/>
      <c r="P75" s="280"/>
      <c r="Q75" s="280"/>
      <c r="R75" s="280"/>
      <c r="S75" s="280"/>
    </row>
    <row r="76" spans="1:19" ht="18.75" customHeight="1">
      <c r="A76" s="280"/>
      <c r="B76" s="460" t="s">
        <v>533</v>
      </c>
      <c r="C76" s="455" t="s">
        <v>445</v>
      </c>
      <c r="D76" s="459" t="s">
        <v>449</v>
      </c>
      <c r="E76" s="458"/>
      <c r="F76" s="455" t="s">
        <v>446</v>
      </c>
      <c r="G76" s="455" t="s">
        <v>447</v>
      </c>
      <c r="H76" s="455" t="s">
        <v>444</v>
      </c>
      <c r="I76" s="455" t="s">
        <v>448</v>
      </c>
      <c r="J76" s="457" t="s">
        <v>449</v>
      </c>
      <c r="K76" s="456"/>
      <c r="L76" s="455" t="s">
        <v>446</v>
      </c>
      <c r="M76" s="454" t="s">
        <v>447</v>
      </c>
      <c r="N76" s="280"/>
      <c r="O76" s="280"/>
      <c r="P76" s="280"/>
      <c r="Q76" s="280"/>
      <c r="R76" s="280"/>
      <c r="S76" s="280"/>
    </row>
    <row r="77" spans="1:19" ht="26.25" customHeight="1">
      <c r="A77" s="280"/>
      <c r="B77" s="453" t="s">
        <v>511</v>
      </c>
      <c r="C77" s="438" t="s">
        <v>94</v>
      </c>
      <c r="D77" s="437" t="s">
        <v>544</v>
      </c>
      <c r="E77" s="436"/>
      <c r="F77" s="435" t="b">
        <v>0</v>
      </c>
      <c r="G77" s="434" t="b">
        <v>0</v>
      </c>
      <c r="H77" s="452" t="s">
        <v>96</v>
      </c>
      <c r="I77" s="438" t="s">
        <v>97</v>
      </c>
      <c r="J77" s="437" t="s">
        <v>98</v>
      </c>
      <c r="K77" s="436"/>
      <c r="L77" s="435" t="b">
        <v>0</v>
      </c>
      <c r="M77" s="448" t="b">
        <v>0</v>
      </c>
      <c r="N77" s="280"/>
      <c r="O77" s="280"/>
      <c r="P77" s="280"/>
      <c r="Q77" s="280"/>
      <c r="R77" s="280"/>
      <c r="S77" s="280"/>
    </row>
    <row r="78" spans="1:19" ht="26.25" customHeight="1">
      <c r="A78" s="280"/>
      <c r="B78" s="439"/>
      <c r="C78" s="438" t="s">
        <v>99</v>
      </c>
      <c r="D78" s="437" t="s">
        <v>545</v>
      </c>
      <c r="E78" s="436"/>
      <c r="F78" s="435" t="b">
        <v>1</v>
      </c>
      <c r="G78" s="434" t="b">
        <v>0</v>
      </c>
      <c r="H78" s="433"/>
      <c r="I78" s="438" t="s">
        <v>101</v>
      </c>
      <c r="J78" s="437" t="s">
        <v>102</v>
      </c>
      <c r="K78" s="436"/>
      <c r="L78" s="435" t="b">
        <v>1</v>
      </c>
      <c r="M78" s="448" t="b">
        <v>0</v>
      </c>
      <c r="N78" s="280"/>
      <c r="O78" s="280"/>
      <c r="P78" s="280"/>
      <c r="Q78" s="280"/>
      <c r="R78" s="280"/>
      <c r="S78" s="280"/>
    </row>
    <row r="79" spans="1:19" ht="26.25" customHeight="1">
      <c r="A79" s="280"/>
      <c r="B79" s="439"/>
      <c r="C79" s="438" t="s">
        <v>103</v>
      </c>
      <c r="D79" s="437" t="s">
        <v>546</v>
      </c>
      <c r="E79" s="436"/>
      <c r="F79" s="435" t="b">
        <v>0</v>
      </c>
      <c r="G79" s="434" t="b">
        <v>1</v>
      </c>
      <c r="H79" s="433"/>
      <c r="I79" s="438" t="s">
        <v>105</v>
      </c>
      <c r="J79" s="437" t="s">
        <v>106</v>
      </c>
      <c r="K79" s="436"/>
      <c r="L79" s="435" t="b">
        <v>0</v>
      </c>
      <c r="M79" s="448" t="b">
        <v>1</v>
      </c>
      <c r="N79" s="280"/>
      <c r="O79" s="280"/>
      <c r="P79" s="280"/>
      <c r="Q79" s="280"/>
      <c r="R79" s="280"/>
      <c r="S79" s="280"/>
    </row>
    <row r="80" spans="1:19" ht="26.25" customHeight="1">
      <c r="A80" s="280"/>
      <c r="B80" s="439"/>
      <c r="C80" s="438" t="s">
        <v>107</v>
      </c>
      <c r="D80" s="437" t="s">
        <v>547</v>
      </c>
      <c r="E80" s="436"/>
      <c r="F80" s="435" t="b">
        <v>0</v>
      </c>
      <c r="G80" s="434" t="b">
        <v>0</v>
      </c>
      <c r="H80" s="433"/>
      <c r="I80" s="438" t="s">
        <v>109</v>
      </c>
      <c r="J80" s="437" t="s">
        <v>110</v>
      </c>
      <c r="K80" s="436"/>
      <c r="L80" s="435" t="b">
        <v>0</v>
      </c>
      <c r="M80" s="448" t="b">
        <v>1</v>
      </c>
      <c r="N80" s="280"/>
      <c r="O80" s="280"/>
      <c r="P80" s="280"/>
      <c r="Q80" s="280"/>
      <c r="R80" s="280"/>
      <c r="S80" s="280"/>
    </row>
    <row r="81" spans="1:19" ht="26.25" customHeight="1">
      <c r="A81" s="280"/>
      <c r="B81" s="439"/>
      <c r="C81" s="438" t="s">
        <v>111</v>
      </c>
      <c r="D81" s="437" t="s">
        <v>548</v>
      </c>
      <c r="E81" s="436"/>
      <c r="F81" s="435" t="b">
        <v>0</v>
      </c>
      <c r="G81" s="434" t="b">
        <v>0</v>
      </c>
      <c r="H81" s="433"/>
      <c r="I81" s="438" t="s">
        <v>113</v>
      </c>
      <c r="J81" s="437" t="s">
        <v>114</v>
      </c>
      <c r="K81" s="436"/>
      <c r="L81" s="435" t="b">
        <v>0</v>
      </c>
      <c r="M81" s="448" t="b">
        <v>1</v>
      </c>
      <c r="N81" s="280"/>
      <c r="O81" s="280"/>
      <c r="P81" s="280"/>
      <c r="Q81" s="280"/>
      <c r="R81" s="280"/>
      <c r="S81" s="280"/>
    </row>
    <row r="82" spans="1:19" ht="26.25" customHeight="1">
      <c r="A82" s="280"/>
      <c r="B82" s="439"/>
      <c r="C82" s="438" t="s">
        <v>115</v>
      </c>
      <c r="D82" s="437" t="s">
        <v>549</v>
      </c>
      <c r="E82" s="436"/>
      <c r="F82" s="435" t="b">
        <v>0</v>
      </c>
      <c r="G82" s="434" t="b">
        <v>0</v>
      </c>
      <c r="H82" s="433"/>
      <c r="I82" s="438" t="s">
        <v>117</v>
      </c>
      <c r="J82" s="437" t="s">
        <v>118</v>
      </c>
      <c r="K82" s="436"/>
      <c r="L82" s="435" t="b">
        <v>0</v>
      </c>
      <c r="M82" s="448" t="b">
        <v>0</v>
      </c>
      <c r="N82" s="280"/>
      <c r="O82" s="280"/>
      <c r="P82" s="280"/>
      <c r="Q82" s="280"/>
      <c r="R82" s="280"/>
      <c r="S82" s="280"/>
    </row>
    <row r="83" spans="1:19" ht="26.25" customHeight="1">
      <c r="A83" s="280"/>
      <c r="B83" s="439"/>
      <c r="C83" s="438" t="s">
        <v>119</v>
      </c>
      <c r="D83" s="437" t="s">
        <v>550</v>
      </c>
      <c r="E83" s="436"/>
      <c r="F83" s="435" t="b">
        <v>1</v>
      </c>
      <c r="G83" s="434" t="b">
        <v>0</v>
      </c>
      <c r="H83" s="433"/>
      <c r="I83" s="438" t="s">
        <v>121</v>
      </c>
      <c r="J83" s="437" t="s">
        <v>122</v>
      </c>
      <c r="K83" s="436"/>
      <c r="L83" s="435" t="b">
        <v>0</v>
      </c>
      <c r="M83" s="448" t="b">
        <v>0</v>
      </c>
      <c r="N83" s="280"/>
      <c r="O83" s="280"/>
      <c r="P83" s="280"/>
      <c r="Q83" s="280"/>
      <c r="R83" s="280"/>
      <c r="S83" s="280"/>
    </row>
    <row r="84" spans="1:19" ht="26.25" customHeight="1">
      <c r="A84" s="280"/>
      <c r="B84" s="439"/>
      <c r="C84" s="438" t="s">
        <v>123</v>
      </c>
      <c r="D84" s="437" t="s">
        <v>551</v>
      </c>
      <c r="E84" s="436"/>
      <c r="F84" s="435" t="b">
        <v>1</v>
      </c>
      <c r="G84" s="434" t="b">
        <v>0</v>
      </c>
      <c r="H84" s="433"/>
      <c r="I84" s="438" t="s">
        <v>125</v>
      </c>
      <c r="J84" s="437" t="s">
        <v>126</v>
      </c>
      <c r="K84" s="436"/>
      <c r="L84" s="435" t="b">
        <v>0</v>
      </c>
      <c r="M84" s="448" t="b">
        <v>1</v>
      </c>
      <c r="N84" s="280"/>
      <c r="O84" s="280"/>
      <c r="P84" s="280"/>
      <c r="Q84" s="280"/>
      <c r="R84" s="280"/>
      <c r="S84" s="280"/>
    </row>
    <row r="85" spans="1:19" ht="26.25" customHeight="1">
      <c r="A85" s="280"/>
      <c r="B85" s="439"/>
      <c r="C85" s="438" t="s">
        <v>127</v>
      </c>
      <c r="D85" s="437" t="s">
        <v>552</v>
      </c>
      <c r="E85" s="436"/>
      <c r="F85" s="435" t="b">
        <v>0</v>
      </c>
      <c r="G85" s="434" t="b">
        <v>1</v>
      </c>
      <c r="H85" s="433"/>
      <c r="I85" s="438" t="s">
        <v>129</v>
      </c>
      <c r="J85" s="437" t="s">
        <v>130</v>
      </c>
      <c r="K85" s="436"/>
      <c r="L85" s="435" t="b">
        <v>0</v>
      </c>
      <c r="M85" s="448" t="b">
        <v>1</v>
      </c>
      <c r="N85" s="280"/>
      <c r="O85" s="280"/>
      <c r="P85" s="280"/>
      <c r="Q85" s="280"/>
      <c r="R85" s="280"/>
      <c r="S85" s="280"/>
    </row>
    <row r="86" spans="1:19" ht="26.25" customHeight="1">
      <c r="A86" s="280"/>
      <c r="B86" s="439"/>
      <c r="C86" s="438" t="s">
        <v>131</v>
      </c>
      <c r="D86" s="437" t="s">
        <v>553</v>
      </c>
      <c r="E86" s="436"/>
      <c r="F86" s="435" t="b">
        <v>1</v>
      </c>
      <c r="G86" s="434" t="b">
        <v>0</v>
      </c>
      <c r="H86" s="433"/>
      <c r="I86" s="438" t="s">
        <v>132</v>
      </c>
      <c r="J86" s="437" t="s">
        <v>133</v>
      </c>
      <c r="K86" s="436"/>
      <c r="L86" s="435" t="b">
        <v>0</v>
      </c>
      <c r="M86" s="448" t="b">
        <v>0</v>
      </c>
      <c r="N86" s="280"/>
      <c r="O86" s="280"/>
      <c r="P86" s="280"/>
      <c r="Q86" s="280"/>
      <c r="R86" s="280"/>
      <c r="S86" s="280"/>
    </row>
    <row r="87" spans="1:19" ht="26.25" customHeight="1">
      <c r="A87" s="280"/>
      <c r="B87" s="439"/>
      <c r="C87" s="438" t="s">
        <v>134</v>
      </c>
      <c r="D87" s="437" t="s">
        <v>554</v>
      </c>
      <c r="E87" s="436"/>
      <c r="F87" s="435" t="b">
        <v>1</v>
      </c>
      <c r="G87" s="434" t="b">
        <v>0</v>
      </c>
      <c r="H87" s="433"/>
      <c r="I87" s="438" t="s">
        <v>136</v>
      </c>
      <c r="J87" s="437" t="s">
        <v>137</v>
      </c>
      <c r="K87" s="436"/>
      <c r="L87" s="435" t="b">
        <v>0</v>
      </c>
      <c r="M87" s="448" t="b">
        <v>0</v>
      </c>
      <c r="N87" s="280"/>
      <c r="O87" s="280"/>
      <c r="P87" s="280"/>
      <c r="Q87" s="280"/>
      <c r="R87" s="280"/>
      <c r="S87" s="280"/>
    </row>
    <row r="88" spans="1:19" ht="26.25" customHeight="1">
      <c r="A88" s="280"/>
      <c r="B88" s="439"/>
      <c r="C88" s="438" t="s">
        <v>138</v>
      </c>
      <c r="D88" s="437" t="s">
        <v>555</v>
      </c>
      <c r="E88" s="436"/>
      <c r="F88" s="435" t="b">
        <v>0</v>
      </c>
      <c r="G88" s="434" t="b">
        <v>0</v>
      </c>
      <c r="H88" s="433"/>
      <c r="I88" s="438" t="s">
        <v>140</v>
      </c>
      <c r="J88" s="437" t="s">
        <v>141</v>
      </c>
      <c r="K88" s="436"/>
      <c r="L88" s="435" t="b">
        <v>1</v>
      </c>
      <c r="M88" s="448" t="b">
        <v>0</v>
      </c>
      <c r="N88" s="280"/>
      <c r="O88" s="280"/>
      <c r="P88" s="280"/>
      <c r="Q88" s="280"/>
      <c r="R88" s="280"/>
      <c r="S88" s="280"/>
    </row>
    <row r="89" spans="1:19" ht="26.25" customHeight="1">
      <c r="A89" s="280"/>
      <c r="B89" s="439"/>
      <c r="C89" s="438" t="s">
        <v>142</v>
      </c>
      <c r="D89" s="437" t="s">
        <v>556</v>
      </c>
      <c r="E89" s="436"/>
      <c r="F89" s="435" t="b">
        <v>0</v>
      </c>
      <c r="G89" s="434" t="b">
        <v>0</v>
      </c>
      <c r="H89" s="433"/>
      <c r="I89" s="438" t="s">
        <v>144</v>
      </c>
      <c r="J89" s="437" t="s">
        <v>145</v>
      </c>
      <c r="K89" s="436"/>
      <c r="L89" s="435" t="b">
        <v>0</v>
      </c>
      <c r="M89" s="448" t="b">
        <v>1</v>
      </c>
      <c r="N89" s="280"/>
      <c r="O89" s="280"/>
      <c r="P89" s="280"/>
      <c r="Q89" s="280"/>
      <c r="R89" s="280"/>
      <c r="S89" s="280"/>
    </row>
    <row r="90" spans="1:19" ht="26.25" customHeight="1">
      <c r="A90" s="280"/>
      <c r="B90" s="439"/>
      <c r="C90" s="438" t="s">
        <v>146</v>
      </c>
      <c r="D90" s="437" t="s">
        <v>557</v>
      </c>
      <c r="E90" s="436"/>
      <c r="F90" s="435" t="b">
        <v>0</v>
      </c>
      <c r="G90" s="434" t="b">
        <v>0</v>
      </c>
      <c r="H90" s="433"/>
      <c r="I90" s="438" t="s">
        <v>148</v>
      </c>
      <c r="J90" s="437" t="s">
        <v>149</v>
      </c>
      <c r="K90" s="436"/>
      <c r="L90" s="435" t="b">
        <v>0</v>
      </c>
      <c r="M90" s="448" t="b">
        <v>0</v>
      </c>
      <c r="N90" s="280"/>
      <c r="O90" s="280"/>
      <c r="P90" s="280"/>
      <c r="Q90" s="280"/>
      <c r="R90" s="280"/>
      <c r="S90" s="280"/>
    </row>
    <row r="91" spans="1:19" ht="26.25" customHeight="1">
      <c r="A91" s="280"/>
      <c r="B91" s="439"/>
      <c r="C91" s="438" t="s">
        <v>150</v>
      </c>
      <c r="D91" s="437" t="s">
        <v>558</v>
      </c>
      <c r="E91" s="436"/>
      <c r="F91" s="435" t="b">
        <v>0</v>
      </c>
      <c r="G91" s="434" t="b">
        <v>0</v>
      </c>
      <c r="H91" s="433"/>
      <c r="I91" s="438" t="s">
        <v>152</v>
      </c>
      <c r="J91" s="437" t="s">
        <v>153</v>
      </c>
      <c r="K91" s="436"/>
      <c r="L91" s="435" t="b">
        <v>1</v>
      </c>
      <c r="M91" s="448" t="b">
        <v>0</v>
      </c>
      <c r="N91" s="280"/>
      <c r="O91" s="280"/>
      <c r="P91" s="280"/>
      <c r="Q91" s="280"/>
      <c r="R91" s="280"/>
      <c r="S91" s="280"/>
    </row>
    <row r="92" spans="1:19" ht="26.25" customHeight="1">
      <c r="A92" s="280"/>
      <c r="B92" s="439"/>
      <c r="C92" s="438" t="s">
        <v>154</v>
      </c>
      <c r="D92" s="437" t="s">
        <v>559</v>
      </c>
      <c r="E92" s="436"/>
      <c r="F92" s="435" t="b">
        <v>0</v>
      </c>
      <c r="G92" s="434" t="b">
        <v>1</v>
      </c>
      <c r="H92" s="433"/>
      <c r="I92" s="438" t="s">
        <v>156</v>
      </c>
      <c r="J92" s="437" t="s">
        <v>157</v>
      </c>
      <c r="K92" s="436"/>
      <c r="L92" s="435" t="b">
        <v>0</v>
      </c>
      <c r="M92" s="448" t="b">
        <v>1</v>
      </c>
      <c r="N92" s="280"/>
      <c r="O92" s="280"/>
      <c r="P92" s="280"/>
      <c r="Q92" s="280"/>
      <c r="R92" s="280"/>
      <c r="S92" s="280"/>
    </row>
    <row r="93" spans="1:19" ht="26.25" customHeight="1">
      <c r="A93" s="280"/>
      <c r="B93" s="439"/>
      <c r="C93" s="438" t="s">
        <v>158</v>
      </c>
      <c r="D93" s="437" t="s">
        <v>560</v>
      </c>
      <c r="E93" s="436"/>
      <c r="F93" s="435" t="b">
        <v>0</v>
      </c>
      <c r="G93" s="434" t="b">
        <v>0</v>
      </c>
      <c r="H93" s="433"/>
      <c r="I93" s="451" t="s">
        <v>160</v>
      </c>
      <c r="J93" s="450" t="s">
        <v>161</v>
      </c>
      <c r="K93" s="449"/>
      <c r="L93" s="435" t="b">
        <v>0</v>
      </c>
      <c r="M93" s="448" t="b">
        <v>0</v>
      </c>
      <c r="N93" s="280"/>
      <c r="O93" s="280"/>
      <c r="P93" s="280"/>
      <c r="Q93" s="280"/>
      <c r="R93" s="280"/>
      <c r="S93" s="280"/>
    </row>
    <row r="94" spans="1:19" ht="26.25" customHeight="1">
      <c r="A94" s="280"/>
      <c r="B94" s="439"/>
      <c r="C94" s="438" t="s">
        <v>162</v>
      </c>
      <c r="D94" s="437" t="s">
        <v>561</v>
      </c>
      <c r="E94" s="436"/>
      <c r="F94" s="435" t="b">
        <v>0</v>
      </c>
      <c r="G94" s="434" t="b">
        <v>0</v>
      </c>
      <c r="H94" s="433"/>
      <c r="I94" s="447"/>
      <c r="J94" s="446"/>
      <c r="K94" s="446"/>
      <c r="L94" s="446"/>
      <c r="M94" s="445"/>
      <c r="N94" s="280"/>
      <c r="O94" s="280"/>
      <c r="P94" s="280"/>
      <c r="Q94" s="280"/>
      <c r="R94" s="280"/>
      <c r="S94" s="280"/>
    </row>
    <row r="95" spans="1:19" ht="26.25" customHeight="1">
      <c r="A95" s="280"/>
      <c r="B95" s="439"/>
      <c r="C95" s="438" t="s">
        <v>164</v>
      </c>
      <c r="D95" s="437" t="s">
        <v>562</v>
      </c>
      <c r="E95" s="436"/>
      <c r="F95" s="435" t="b">
        <v>0</v>
      </c>
      <c r="G95" s="434" t="b">
        <v>0</v>
      </c>
      <c r="H95" s="433"/>
      <c r="I95" s="432"/>
      <c r="J95" s="431"/>
      <c r="K95" s="431"/>
      <c r="L95" s="431"/>
      <c r="M95" s="430"/>
      <c r="N95" s="280"/>
      <c r="O95" s="280"/>
      <c r="P95" s="280"/>
      <c r="Q95" s="280"/>
      <c r="R95" s="280"/>
      <c r="S95" s="280"/>
    </row>
    <row r="96" spans="1:19" ht="26.25" customHeight="1">
      <c r="A96" s="280"/>
      <c r="B96" s="439"/>
      <c r="C96" s="438" t="s">
        <v>166</v>
      </c>
      <c r="D96" s="437" t="s">
        <v>563</v>
      </c>
      <c r="E96" s="436"/>
      <c r="F96" s="435" t="b">
        <v>0</v>
      </c>
      <c r="G96" s="444" t="b">
        <v>0</v>
      </c>
      <c r="H96" s="433"/>
      <c r="I96" s="432"/>
      <c r="J96" s="431"/>
      <c r="K96" s="431"/>
      <c r="L96" s="431"/>
      <c r="M96" s="430"/>
      <c r="N96" s="280"/>
      <c r="O96" s="280"/>
      <c r="P96" s="280"/>
      <c r="Q96" s="280"/>
      <c r="R96" s="280"/>
      <c r="S96" s="280"/>
    </row>
    <row r="97" spans="1:19" ht="26.25" customHeight="1">
      <c r="A97" s="280"/>
      <c r="B97" s="439"/>
      <c r="C97" s="438" t="s">
        <v>512</v>
      </c>
      <c r="D97" s="443" t="s">
        <v>564</v>
      </c>
      <c r="E97" s="442"/>
      <c r="F97" s="441" t="b">
        <v>0</v>
      </c>
      <c r="G97" s="440" t="b">
        <v>0</v>
      </c>
      <c r="H97" s="433"/>
      <c r="I97" s="432"/>
      <c r="J97" s="431"/>
      <c r="K97" s="431"/>
      <c r="L97" s="431"/>
      <c r="M97" s="430"/>
      <c r="N97" s="280"/>
      <c r="O97" s="280"/>
      <c r="P97" s="280"/>
      <c r="Q97" s="280"/>
      <c r="R97" s="280"/>
      <c r="S97" s="280"/>
    </row>
    <row r="98" spans="1:19" ht="26.25" customHeight="1">
      <c r="A98" s="280"/>
      <c r="B98" s="439"/>
      <c r="C98" s="438" t="s">
        <v>513</v>
      </c>
      <c r="D98" s="437" t="s">
        <v>565</v>
      </c>
      <c r="E98" s="436"/>
      <c r="F98" s="435" t="b">
        <v>0</v>
      </c>
      <c r="G98" s="434" t="b">
        <v>1</v>
      </c>
      <c r="H98" s="433"/>
      <c r="I98" s="432"/>
      <c r="J98" s="431"/>
      <c r="K98" s="431"/>
      <c r="L98" s="431"/>
      <c r="M98" s="430"/>
      <c r="N98" s="280"/>
      <c r="O98" s="280"/>
      <c r="P98" s="280"/>
      <c r="Q98" s="280"/>
      <c r="R98" s="280"/>
      <c r="S98" s="280"/>
    </row>
    <row r="99" spans="1:19" ht="26.25" customHeight="1" thickBot="1">
      <c r="A99" s="280"/>
      <c r="B99" s="429"/>
      <c r="C99" s="428" t="s">
        <v>514</v>
      </c>
      <c r="D99" s="427" t="s">
        <v>566</v>
      </c>
      <c r="E99" s="426"/>
      <c r="F99" s="425" t="b">
        <v>0</v>
      </c>
      <c r="G99" s="424" t="b">
        <v>0</v>
      </c>
      <c r="H99" s="423"/>
      <c r="I99" s="422"/>
      <c r="J99" s="421"/>
      <c r="K99" s="421"/>
      <c r="L99" s="421"/>
      <c r="M99" s="420"/>
      <c r="N99" s="280"/>
      <c r="O99" s="280"/>
      <c r="P99" s="280"/>
      <c r="Q99" s="280"/>
      <c r="R99" s="280"/>
      <c r="S99" s="280"/>
    </row>
    <row r="100" spans="1:19" ht="18.95" customHeight="1">
      <c r="A100" s="280"/>
      <c r="B100" s="419"/>
      <c r="C100" s="419"/>
      <c r="D100" s="419"/>
      <c r="E100" s="418"/>
      <c r="F100" s="419"/>
      <c r="G100" s="419"/>
      <c r="H100" s="418"/>
      <c r="I100" s="418"/>
      <c r="J100" s="418"/>
      <c r="K100" s="418"/>
      <c r="L100" s="418"/>
      <c r="M100" s="418"/>
      <c r="N100" s="280"/>
      <c r="O100" s="280"/>
      <c r="P100" s="280"/>
      <c r="Q100" s="280"/>
      <c r="R100" s="280"/>
      <c r="S100" s="280"/>
    </row>
    <row r="101" spans="1:19" ht="24" customHeight="1" thickBot="1">
      <c r="A101" s="279"/>
      <c r="B101" s="417" t="s">
        <v>497</v>
      </c>
      <c r="C101" s="296"/>
      <c r="D101" s="296"/>
      <c r="E101" s="296"/>
      <c r="F101" s="296"/>
      <c r="G101" s="296"/>
      <c r="H101" s="296"/>
      <c r="I101" s="296"/>
      <c r="J101" s="296"/>
      <c r="K101" s="296"/>
      <c r="L101" s="296"/>
      <c r="M101" s="296"/>
      <c r="N101" s="279"/>
      <c r="O101" s="279"/>
      <c r="P101" s="279"/>
      <c r="Q101" s="279"/>
      <c r="R101" s="279"/>
      <c r="S101" s="279"/>
    </row>
    <row r="102" spans="1:19" ht="18.75" customHeight="1">
      <c r="A102" s="279"/>
      <c r="B102" s="416" t="s">
        <v>501</v>
      </c>
      <c r="C102" s="415"/>
      <c r="D102" s="415"/>
      <c r="E102" s="415"/>
      <c r="F102" s="415"/>
      <c r="G102" s="415"/>
      <c r="H102" s="415"/>
      <c r="I102" s="415"/>
      <c r="J102" s="415"/>
      <c r="K102" s="415"/>
      <c r="L102" s="415"/>
      <c r="M102" s="414"/>
      <c r="N102" s="279"/>
      <c r="O102" s="279"/>
      <c r="P102" s="279"/>
      <c r="Q102" s="279"/>
      <c r="R102" s="279"/>
      <c r="S102" s="279"/>
    </row>
    <row r="103" spans="1:19" ht="18.75" customHeight="1">
      <c r="A103" s="279"/>
      <c r="B103" s="413" t="s">
        <v>463</v>
      </c>
      <c r="C103" s="412"/>
      <c r="D103" s="412"/>
      <c r="E103" s="411"/>
      <c r="F103" s="410" t="s">
        <v>450</v>
      </c>
      <c r="G103" s="407"/>
      <c r="H103" s="407"/>
      <c r="I103" s="409"/>
      <c r="J103" s="408" t="s">
        <v>451</v>
      </c>
      <c r="K103" s="407"/>
      <c r="L103" s="407"/>
      <c r="M103" s="406"/>
      <c r="N103" s="279"/>
      <c r="O103" s="279"/>
      <c r="P103" s="279"/>
      <c r="Q103" s="279"/>
      <c r="R103" s="279"/>
      <c r="S103" s="279"/>
    </row>
    <row r="104" spans="1:19" ht="18.75" customHeight="1">
      <c r="A104" s="279"/>
      <c r="B104" s="405"/>
      <c r="C104" s="404"/>
      <c r="D104" s="404"/>
      <c r="E104" s="403"/>
      <c r="F104" s="402" t="s">
        <v>452</v>
      </c>
      <c r="G104" s="402" t="s">
        <v>453</v>
      </c>
      <c r="H104" s="402" t="s">
        <v>454</v>
      </c>
      <c r="I104" s="402" t="s">
        <v>455</v>
      </c>
      <c r="J104" s="402" t="s">
        <v>456</v>
      </c>
      <c r="K104" s="402" t="s">
        <v>453</v>
      </c>
      <c r="L104" s="402" t="s">
        <v>454</v>
      </c>
      <c r="M104" s="401" t="s">
        <v>531</v>
      </c>
      <c r="N104" s="279"/>
      <c r="O104" s="279"/>
      <c r="P104" s="279"/>
      <c r="Q104" s="279"/>
      <c r="R104" s="279"/>
      <c r="S104" s="279"/>
    </row>
    <row r="105" spans="1:19" ht="26.25" customHeight="1">
      <c r="A105" s="279"/>
      <c r="B105" s="398" t="s">
        <v>645</v>
      </c>
      <c r="C105" s="397"/>
      <c r="D105" s="397"/>
      <c r="E105" s="396"/>
      <c r="F105" s="395" t="b">
        <v>1</v>
      </c>
      <c r="G105" s="395" t="b">
        <v>1</v>
      </c>
      <c r="H105" s="395" t="b">
        <v>0</v>
      </c>
      <c r="I105" s="395" t="b">
        <v>0</v>
      </c>
      <c r="J105" s="395" t="b">
        <v>0</v>
      </c>
      <c r="K105" s="395" t="b">
        <v>0</v>
      </c>
      <c r="L105" s="395" t="b">
        <v>0</v>
      </c>
      <c r="M105" s="394" t="b">
        <v>0</v>
      </c>
      <c r="O105" s="279"/>
      <c r="P105" s="279"/>
      <c r="Q105" s="279"/>
      <c r="R105" s="279"/>
      <c r="S105" s="279"/>
    </row>
    <row r="106" spans="1:19" ht="26.25" customHeight="1">
      <c r="A106" s="279"/>
      <c r="B106" s="398" t="s">
        <v>620</v>
      </c>
      <c r="C106" s="400"/>
      <c r="D106" s="400"/>
      <c r="E106" s="399"/>
      <c r="F106" s="395" t="b">
        <v>0</v>
      </c>
      <c r="G106" s="395" t="b">
        <v>0</v>
      </c>
      <c r="H106" s="395" t="b">
        <v>1</v>
      </c>
      <c r="I106" s="395" t="b">
        <v>1</v>
      </c>
      <c r="J106" s="395" t="b">
        <v>1</v>
      </c>
      <c r="K106" s="395" t="b">
        <v>0</v>
      </c>
      <c r="L106" s="395" t="b">
        <v>0</v>
      </c>
      <c r="M106" s="394" t="b">
        <v>0</v>
      </c>
      <c r="O106" s="279"/>
      <c r="P106" s="279"/>
      <c r="Q106" s="279"/>
      <c r="R106" s="279"/>
      <c r="S106" s="279"/>
    </row>
    <row r="107" spans="1:19" ht="26.25" customHeight="1">
      <c r="A107" s="279"/>
      <c r="B107" s="398" t="s">
        <v>615</v>
      </c>
      <c r="C107" s="400"/>
      <c r="D107" s="400"/>
      <c r="E107" s="399"/>
      <c r="F107" s="395" t="b">
        <v>1</v>
      </c>
      <c r="G107" s="395" t="b">
        <v>1</v>
      </c>
      <c r="H107" s="395" t="b">
        <v>0</v>
      </c>
      <c r="I107" s="395" t="b">
        <v>0</v>
      </c>
      <c r="J107" s="395" t="b">
        <v>0</v>
      </c>
      <c r="K107" s="395" t="b">
        <v>0</v>
      </c>
      <c r="L107" s="395" t="b">
        <v>0</v>
      </c>
      <c r="M107" s="394" t="b">
        <v>0</v>
      </c>
      <c r="O107" s="279"/>
      <c r="P107" s="279"/>
      <c r="Q107" s="279"/>
      <c r="R107" s="279"/>
      <c r="S107" s="279"/>
    </row>
    <row r="108" spans="1:19" ht="26.25" customHeight="1">
      <c r="A108" s="279"/>
      <c r="B108" s="398" t="s">
        <v>610</v>
      </c>
      <c r="C108" s="400"/>
      <c r="D108" s="400"/>
      <c r="E108" s="399"/>
      <c r="F108" s="395" t="b">
        <v>0</v>
      </c>
      <c r="G108" s="395" t="b">
        <v>0</v>
      </c>
      <c r="H108" s="395" t="b">
        <v>0</v>
      </c>
      <c r="I108" s="395" t="b">
        <v>0</v>
      </c>
      <c r="J108" s="395" t="b">
        <v>1</v>
      </c>
      <c r="K108" s="395" t="b">
        <v>1</v>
      </c>
      <c r="L108" s="395" t="b">
        <v>0</v>
      </c>
      <c r="M108" s="394" t="b">
        <v>1</v>
      </c>
      <c r="O108" s="279"/>
      <c r="P108" s="279"/>
      <c r="Q108" s="279"/>
      <c r="R108" s="279"/>
      <c r="S108" s="279"/>
    </row>
    <row r="109" spans="1:19" ht="26.25" customHeight="1">
      <c r="A109" s="279"/>
      <c r="B109" s="398" t="s">
        <v>504</v>
      </c>
      <c r="C109" s="397"/>
      <c r="D109" s="397"/>
      <c r="E109" s="396"/>
      <c r="F109" s="395" t="b">
        <v>0</v>
      </c>
      <c r="G109" s="395" t="b">
        <v>0</v>
      </c>
      <c r="H109" s="395" t="b">
        <v>0</v>
      </c>
      <c r="I109" s="395" t="b">
        <v>0</v>
      </c>
      <c r="J109" s="395" t="b">
        <v>0</v>
      </c>
      <c r="K109" s="395" t="b">
        <v>0</v>
      </c>
      <c r="L109" s="395" t="b">
        <v>0</v>
      </c>
      <c r="M109" s="394" t="b">
        <v>0</v>
      </c>
      <c r="O109" s="279"/>
      <c r="P109" s="279"/>
      <c r="Q109" s="279"/>
      <c r="R109" s="279"/>
      <c r="S109" s="279"/>
    </row>
    <row r="110" spans="1:19" ht="26.25" customHeight="1" thickBot="1">
      <c r="A110" s="279"/>
      <c r="B110" s="393" t="s">
        <v>504</v>
      </c>
      <c r="C110" s="392"/>
      <c r="D110" s="392"/>
      <c r="E110" s="391"/>
      <c r="F110" s="390" t="b">
        <v>0</v>
      </c>
      <c r="G110" s="390" t="b">
        <v>0</v>
      </c>
      <c r="H110" s="390" t="b">
        <v>0</v>
      </c>
      <c r="I110" s="390" t="b">
        <v>0</v>
      </c>
      <c r="J110" s="390" t="b">
        <v>0</v>
      </c>
      <c r="K110" s="390" t="b">
        <v>0</v>
      </c>
      <c r="L110" s="390" t="b">
        <v>0</v>
      </c>
      <c r="M110" s="389" t="b">
        <v>0</v>
      </c>
      <c r="O110" s="279"/>
      <c r="P110" s="279"/>
      <c r="Q110" s="279"/>
      <c r="R110" s="279"/>
      <c r="S110" s="279"/>
    </row>
    <row r="111" spans="1:19" ht="18.75" customHeight="1">
      <c r="A111" s="279"/>
      <c r="B111" s="296"/>
      <c r="C111" s="296"/>
      <c r="D111" s="296"/>
      <c r="E111" s="296"/>
      <c r="F111" s="296"/>
      <c r="G111" s="296"/>
      <c r="H111" s="296"/>
      <c r="I111" s="296"/>
      <c r="J111" s="296"/>
      <c r="K111" s="296"/>
      <c r="L111" s="296"/>
      <c r="M111" s="296"/>
      <c r="N111" s="279"/>
      <c r="O111" s="279"/>
      <c r="P111" s="279"/>
      <c r="Q111" s="279"/>
      <c r="R111" s="279"/>
      <c r="S111" s="279"/>
    </row>
    <row r="112" spans="1:19" ht="18.75" customHeight="1" thickBot="1">
      <c r="A112" s="279"/>
      <c r="B112" s="388" t="s">
        <v>457</v>
      </c>
      <c r="C112" s="279"/>
      <c r="D112" s="279"/>
      <c r="E112" s="279"/>
      <c r="F112" s="279"/>
      <c r="G112" s="279"/>
      <c r="H112" s="279"/>
      <c r="I112" s="279"/>
      <c r="J112" s="279"/>
      <c r="K112" s="279"/>
      <c r="L112" s="279"/>
      <c r="M112" s="279"/>
      <c r="N112" s="279"/>
      <c r="O112" s="279"/>
      <c r="P112" s="279"/>
      <c r="Q112" s="279"/>
      <c r="R112" s="279"/>
      <c r="S112" s="279"/>
    </row>
    <row r="113" spans="1:19" ht="18.75" customHeight="1">
      <c r="A113" s="279"/>
      <c r="B113" s="387" t="s">
        <v>567</v>
      </c>
      <c r="C113" s="386"/>
      <c r="D113" s="386"/>
      <c r="E113" s="386"/>
      <c r="F113" s="386"/>
      <c r="G113" s="385"/>
      <c r="H113" s="384" t="s">
        <v>543</v>
      </c>
      <c r="I113" s="383"/>
      <c r="J113" s="383"/>
      <c r="K113" s="383"/>
      <c r="L113" s="383"/>
      <c r="M113" s="382"/>
      <c r="N113" s="279"/>
      <c r="O113" s="279"/>
      <c r="P113" s="279"/>
      <c r="Q113" s="279"/>
      <c r="R113" s="279"/>
      <c r="S113" s="279"/>
    </row>
    <row r="114" spans="1:19" ht="26.25" customHeight="1" thickBot="1">
      <c r="A114" s="279"/>
      <c r="B114" s="381">
        <f>$M$147</f>
        <v>2426272.5</v>
      </c>
      <c r="C114" s="378"/>
      <c r="D114" s="378"/>
      <c r="E114" s="378"/>
      <c r="F114" s="378"/>
      <c r="G114" s="380"/>
      <c r="H114" s="379">
        <f>IF($L$147&gt;2200000,"Error: exceeds maximum amount",$L$147)</f>
        <v>2186047.5</v>
      </c>
      <c r="I114" s="378"/>
      <c r="J114" s="378"/>
      <c r="K114" s="378"/>
      <c r="L114" s="378"/>
      <c r="M114" s="377"/>
      <c r="N114" s="279"/>
      <c r="O114" s="279"/>
      <c r="P114" s="279"/>
      <c r="Q114" s="279"/>
      <c r="R114" s="279"/>
      <c r="S114" s="279"/>
    </row>
    <row r="115" spans="1:19" ht="26.25" customHeight="1">
      <c r="A115" s="279"/>
      <c r="B115" s="376" t="s">
        <v>537</v>
      </c>
      <c r="C115" s="373"/>
      <c r="D115" s="373"/>
      <c r="E115" s="375" t="s">
        <v>542</v>
      </c>
      <c r="F115" s="373"/>
      <c r="G115" s="373"/>
      <c r="H115" s="373"/>
      <c r="I115" s="373"/>
      <c r="J115" s="374"/>
      <c r="K115" s="373" t="s">
        <v>538</v>
      </c>
      <c r="L115" s="373"/>
      <c r="M115" s="372"/>
      <c r="N115" s="279"/>
      <c r="O115" s="279"/>
      <c r="P115" s="279"/>
      <c r="Q115" s="279"/>
      <c r="R115" s="279"/>
      <c r="S115" s="279"/>
    </row>
    <row r="116" spans="1:19" ht="26.25" customHeight="1" thickBot="1">
      <c r="A116" s="279"/>
      <c r="B116" s="371" t="s">
        <v>651</v>
      </c>
      <c r="C116" s="370"/>
      <c r="D116" s="370"/>
      <c r="E116" s="369">
        <v>160.15</v>
      </c>
      <c r="F116" s="368"/>
      <c r="G116" s="368"/>
      <c r="H116" s="368"/>
      <c r="I116" s="368"/>
      <c r="J116" s="367" t="s">
        <v>539</v>
      </c>
      <c r="K116" s="366">
        <v>46195</v>
      </c>
      <c r="L116" s="366"/>
      <c r="M116" s="365"/>
      <c r="N116" s="279"/>
      <c r="O116" s="279"/>
      <c r="P116" s="279"/>
      <c r="Q116" s="279"/>
      <c r="R116" s="279"/>
      <c r="S116" s="279"/>
    </row>
    <row r="117" spans="1:19" ht="44.25" customHeight="1" thickBot="1">
      <c r="A117" s="279"/>
      <c r="B117" s="364" t="s">
        <v>650</v>
      </c>
      <c r="C117" s="363"/>
      <c r="D117" s="363"/>
      <c r="E117" s="363"/>
      <c r="F117" s="363"/>
      <c r="G117" s="363"/>
      <c r="H117" s="363"/>
      <c r="I117" s="363"/>
      <c r="J117" s="363"/>
      <c r="K117" s="363"/>
      <c r="L117" s="363"/>
      <c r="M117" s="362"/>
      <c r="N117" s="279"/>
      <c r="O117" s="279"/>
      <c r="P117" s="279"/>
      <c r="Q117" s="279"/>
      <c r="R117" s="279"/>
      <c r="S117" s="279"/>
    </row>
    <row r="118" spans="1:19" ht="18.75" customHeight="1">
      <c r="A118" s="279"/>
      <c r="B118" s="361" t="s">
        <v>458</v>
      </c>
      <c r="C118" s="360"/>
      <c r="D118" s="360"/>
      <c r="E118" s="360"/>
      <c r="F118" s="360"/>
      <c r="G118" s="360"/>
      <c r="H118" s="360"/>
      <c r="I118" s="360"/>
      <c r="J118" s="360"/>
      <c r="K118" s="360"/>
      <c r="L118" s="360"/>
      <c r="M118" s="359"/>
      <c r="N118" s="279"/>
      <c r="O118" s="279"/>
      <c r="P118" s="279"/>
      <c r="Q118" s="279"/>
      <c r="R118" s="279"/>
      <c r="S118" s="279"/>
    </row>
    <row r="119" spans="1:19" ht="18.75" customHeight="1">
      <c r="A119" s="279"/>
      <c r="B119" s="358" t="s">
        <v>459</v>
      </c>
      <c r="C119" s="357"/>
      <c r="D119" s="357"/>
      <c r="E119" s="357"/>
      <c r="F119" s="357"/>
      <c r="G119" s="357"/>
      <c r="H119" s="357"/>
      <c r="I119" s="357" t="s">
        <v>460</v>
      </c>
      <c r="J119" s="357"/>
      <c r="K119" s="357"/>
      <c r="L119" s="357" t="s">
        <v>537</v>
      </c>
      <c r="M119" s="356"/>
      <c r="N119" s="279"/>
      <c r="O119" s="279"/>
      <c r="P119" s="279"/>
      <c r="Q119" s="279"/>
      <c r="R119" s="279"/>
      <c r="S119" s="279"/>
    </row>
    <row r="120" spans="1:19" ht="26.25" customHeight="1">
      <c r="A120" s="279"/>
      <c r="B120" s="354" t="s">
        <v>649</v>
      </c>
      <c r="C120" s="353"/>
      <c r="D120" s="353"/>
      <c r="E120" s="353"/>
      <c r="F120" s="353"/>
      <c r="G120" s="353"/>
      <c r="H120" s="353"/>
      <c r="I120" s="352">
        <v>500</v>
      </c>
      <c r="J120" s="352"/>
      <c r="K120" s="352"/>
      <c r="L120" s="355" t="str">
        <f>+B116</f>
        <v>USD</v>
      </c>
      <c r="M120" s="350"/>
      <c r="N120" s="279"/>
      <c r="O120" s="279"/>
      <c r="P120" s="279"/>
      <c r="Q120" s="279"/>
      <c r="R120" s="279"/>
      <c r="S120" s="279"/>
    </row>
    <row r="121" spans="1:19" ht="26.25" customHeight="1">
      <c r="A121" s="279"/>
      <c r="B121" s="354" t="s">
        <v>648</v>
      </c>
      <c r="C121" s="353"/>
      <c r="D121" s="353"/>
      <c r="E121" s="353"/>
      <c r="F121" s="353"/>
      <c r="G121" s="353"/>
      <c r="H121" s="353"/>
      <c r="I121" s="352">
        <v>1000</v>
      </c>
      <c r="J121" s="352"/>
      <c r="K121" s="352"/>
      <c r="L121" s="351" t="str">
        <f>+B116</f>
        <v>USD</v>
      </c>
      <c r="M121" s="350"/>
      <c r="N121" s="279"/>
      <c r="O121" s="279"/>
      <c r="P121" s="279"/>
      <c r="Q121" s="279"/>
      <c r="R121" s="279"/>
      <c r="S121" s="279"/>
    </row>
    <row r="122" spans="1:19" ht="26.25" customHeight="1" thickBot="1">
      <c r="A122" s="279"/>
      <c r="B122" s="349"/>
      <c r="C122" s="348"/>
      <c r="D122" s="348"/>
      <c r="E122" s="348"/>
      <c r="F122" s="348"/>
      <c r="G122" s="348"/>
      <c r="H122" s="348"/>
      <c r="I122" s="347"/>
      <c r="J122" s="347"/>
      <c r="K122" s="347"/>
      <c r="L122" s="346" t="str">
        <f>+B116</f>
        <v>USD</v>
      </c>
      <c r="M122" s="345"/>
      <c r="N122" s="279"/>
      <c r="O122" s="279"/>
      <c r="P122" s="279"/>
      <c r="Q122" s="279"/>
      <c r="R122" s="279"/>
      <c r="S122" s="279"/>
    </row>
    <row r="123" spans="1:19" ht="26.25" customHeight="1" thickTop="1" thickBot="1">
      <c r="A123" s="279"/>
      <c r="B123" s="344" t="s">
        <v>505</v>
      </c>
      <c r="C123" s="343"/>
      <c r="D123" s="343"/>
      <c r="E123" s="343"/>
      <c r="F123" s="343"/>
      <c r="G123" s="343"/>
      <c r="H123" s="343"/>
      <c r="I123" s="342">
        <f>SUM(I120:K122)</f>
        <v>1500</v>
      </c>
      <c r="J123" s="342"/>
      <c r="K123" s="342"/>
      <c r="L123" s="341" t="str">
        <f>+B116</f>
        <v>USD</v>
      </c>
      <c r="M123" s="340"/>
      <c r="N123" s="279"/>
      <c r="O123" s="279"/>
      <c r="P123" s="279"/>
      <c r="Q123" s="279"/>
      <c r="R123" s="279"/>
      <c r="S123" s="279"/>
    </row>
    <row r="124" spans="1:19" ht="18.75" customHeight="1">
      <c r="A124" s="279"/>
      <c r="B124" s="296"/>
      <c r="C124" s="296"/>
      <c r="D124" s="296"/>
      <c r="E124" s="296"/>
      <c r="F124" s="296"/>
      <c r="G124" s="296"/>
      <c r="H124" s="296"/>
      <c r="I124" s="296"/>
      <c r="J124" s="296"/>
      <c r="K124" s="296"/>
      <c r="L124" s="296"/>
      <c r="M124" s="296"/>
      <c r="N124" s="279"/>
      <c r="O124" s="279"/>
      <c r="P124" s="279"/>
      <c r="Q124" s="279"/>
      <c r="R124" s="279"/>
      <c r="S124" s="279"/>
    </row>
    <row r="125" spans="1:19" ht="18.75" customHeight="1" thickBot="1">
      <c r="A125" s="279"/>
      <c r="B125" s="339" t="s">
        <v>461</v>
      </c>
      <c r="C125" s="296"/>
      <c r="D125" s="296"/>
      <c r="E125" s="296"/>
      <c r="F125" s="296"/>
      <c r="G125" s="296"/>
      <c r="H125" s="296"/>
      <c r="I125" s="296"/>
      <c r="J125" s="296"/>
      <c r="K125" s="296"/>
      <c r="L125" s="296"/>
      <c r="M125" s="296"/>
      <c r="N125" s="279"/>
      <c r="O125" s="279"/>
      <c r="P125" s="279"/>
      <c r="Q125" s="279"/>
      <c r="R125" s="279"/>
      <c r="S125" s="279"/>
    </row>
    <row r="126" spans="1:19" ht="18.75" customHeight="1">
      <c r="A126" s="279"/>
      <c r="B126" s="338" t="s">
        <v>647</v>
      </c>
      <c r="C126" s="294"/>
      <c r="D126" s="294"/>
      <c r="E126" s="294"/>
      <c r="F126" s="294"/>
      <c r="G126" s="294"/>
      <c r="H126" s="294"/>
      <c r="I126" s="294"/>
      <c r="J126" s="294"/>
      <c r="K126" s="294"/>
      <c r="L126" s="294"/>
      <c r="M126" s="293"/>
      <c r="N126" s="279"/>
      <c r="O126" s="279"/>
      <c r="P126" s="279"/>
      <c r="Q126" s="279"/>
      <c r="R126" s="279"/>
      <c r="S126" s="279"/>
    </row>
    <row r="127" spans="1:19" ht="18.75" customHeight="1">
      <c r="A127" s="279"/>
      <c r="B127" s="337" t="s">
        <v>462</v>
      </c>
      <c r="C127" s="336"/>
      <c r="D127" s="336" t="s">
        <v>465</v>
      </c>
      <c r="E127" s="336"/>
      <c r="F127" s="336" t="s">
        <v>464</v>
      </c>
      <c r="G127" s="336"/>
      <c r="H127" s="335" t="s">
        <v>646</v>
      </c>
      <c r="I127" s="334" t="s">
        <v>524</v>
      </c>
      <c r="J127" s="334" t="s">
        <v>523</v>
      </c>
      <c r="K127" s="333" t="s">
        <v>525</v>
      </c>
      <c r="L127" s="333"/>
      <c r="M127" s="332"/>
      <c r="N127" s="279"/>
      <c r="O127" s="279"/>
      <c r="P127" s="279"/>
      <c r="Q127" s="279"/>
      <c r="R127" s="279"/>
      <c r="S127" s="279"/>
    </row>
    <row r="128" spans="1:19" ht="18.75" customHeight="1">
      <c r="A128" s="279"/>
      <c r="B128" s="331"/>
      <c r="C128" s="330"/>
      <c r="D128" s="330"/>
      <c r="E128" s="330"/>
      <c r="F128" s="330"/>
      <c r="G128" s="330"/>
      <c r="H128" s="329"/>
      <c r="I128" s="328"/>
      <c r="J128" s="328"/>
      <c r="K128" s="327" t="s">
        <v>415</v>
      </c>
      <c r="L128" s="326" t="s">
        <v>182</v>
      </c>
      <c r="M128" s="325" t="s">
        <v>466</v>
      </c>
      <c r="N128" s="279"/>
      <c r="O128" s="279"/>
      <c r="P128" s="279"/>
      <c r="Q128" s="279"/>
      <c r="R128" s="279"/>
      <c r="S128" s="279"/>
    </row>
    <row r="129" spans="1:19" ht="26.25" customHeight="1">
      <c r="A129" s="279"/>
      <c r="B129" s="314" t="s">
        <v>645</v>
      </c>
      <c r="C129" s="310"/>
      <c r="D129" s="313" t="s">
        <v>640</v>
      </c>
      <c r="E129" s="312"/>
      <c r="F129" s="323" t="s">
        <v>644</v>
      </c>
      <c r="G129" s="322"/>
      <c r="H129" s="321">
        <v>1200</v>
      </c>
      <c r="I129" s="320" t="s">
        <v>643</v>
      </c>
      <c r="J129" s="324">
        <v>1</v>
      </c>
      <c r="K129" s="306"/>
      <c r="L129" s="306">
        <f>H129*J129</f>
        <v>1200</v>
      </c>
      <c r="M129" s="305">
        <f>SUM(K129:L129)</f>
        <v>1200</v>
      </c>
      <c r="N129" s="279"/>
      <c r="O129" s="279"/>
      <c r="P129" s="279"/>
      <c r="Q129" s="279"/>
      <c r="R129" s="279"/>
      <c r="S129" s="279"/>
    </row>
    <row r="130" spans="1:19" ht="26.25" customHeight="1">
      <c r="A130" s="279"/>
      <c r="B130" s="314" t="s">
        <v>620</v>
      </c>
      <c r="C130" s="310"/>
      <c r="D130" s="313" t="s">
        <v>642</v>
      </c>
      <c r="E130" s="312"/>
      <c r="F130" s="311" t="s">
        <v>641</v>
      </c>
      <c r="G130" s="322"/>
      <c r="H130" s="321">
        <v>250</v>
      </c>
      <c r="I130" s="320" t="s">
        <v>607</v>
      </c>
      <c r="J130" s="317">
        <v>5</v>
      </c>
      <c r="K130" s="306">
        <f>H130*J130</f>
        <v>1250</v>
      </c>
      <c r="L130" s="306"/>
      <c r="M130" s="305">
        <f>SUM(K130:L130)</f>
        <v>1250</v>
      </c>
      <c r="N130" s="279"/>
      <c r="O130" s="279"/>
      <c r="P130" s="279"/>
      <c r="Q130" s="279"/>
      <c r="R130" s="279"/>
      <c r="S130" s="279"/>
    </row>
    <row r="131" spans="1:19" ht="26.25" customHeight="1">
      <c r="A131" s="279"/>
      <c r="B131" s="314" t="s">
        <v>620</v>
      </c>
      <c r="C131" s="310"/>
      <c r="D131" s="313" t="s">
        <v>640</v>
      </c>
      <c r="E131" s="312"/>
      <c r="F131" s="323" t="s">
        <v>639</v>
      </c>
      <c r="G131" s="322"/>
      <c r="H131" s="321">
        <v>5</v>
      </c>
      <c r="I131" s="320" t="s">
        <v>638</v>
      </c>
      <c r="J131" s="317">
        <v>300</v>
      </c>
      <c r="K131" s="306"/>
      <c r="L131" s="306">
        <f>H131*J131</f>
        <v>1500</v>
      </c>
      <c r="M131" s="305">
        <f>SUM(K131:L131)</f>
        <v>1500</v>
      </c>
      <c r="N131" s="279"/>
      <c r="O131" s="279"/>
      <c r="P131" s="279"/>
      <c r="Q131" s="279"/>
      <c r="R131" s="279"/>
      <c r="S131" s="279"/>
    </row>
    <row r="132" spans="1:19" ht="26.25" customHeight="1">
      <c r="A132" s="279"/>
      <c r="B132" s="314" t="s">
        <v>620</v>
      </c>
      <c r="C132" s="310"/>
      <c r="D132" s="313" t="s">
        <v>609</v>
      </c>
      <c r="E132" s="312"/>
      <c r="F132" s="323" t="s">
        <v>637</v>
      </c>
      <c r="G132" s="322"/>
      <c r="H132" s="321">
        <v>170</v>
      </c>
      <c r="I132" s="320" t="s">
        <v>636</v>
      </c>
      <c r="J132" s="317">
        <v>10</v>
      </c>
      <c r="K132" s="306"/>
      <c r="L132" s="306">
        <f>H132*J132</f>
        <v>1700</v>
      </c>
      <c r="M132" s="305">
        <f>SUM(K132:L132)</f>
        <v>1700</v>
      </c>
      <c r="N132" s="279"/>
      <c r="O132" s="279"/>
      <c r="P132" s="279"/>
      <c r="Q132" s="279"/>
      <c r="R132" s="279"/>
      <c r="S132" s="279"/>
    </row>
    <row r="133" spans="1:19" ht="43.5" customHeight="1">
      <c r="A133" s="279"/>
      <c r="B133" s="314" t="s">
        <v>620</v>
      </c>
      <c r="C133" s="310"/>
      <c r="D133" s="313" t="s">
        <v>635</v>
      </c>
      <c r="E133" s="312"/>
      <c r="F133" s="311" t="s">
        <v>634</v>
      </c>
      <c r="G133" s="322"/>
      <c r="H133" s="321">
        <v>8</v>
      </c>
      <c r="I133" s="320" t="s">
        <v>633</v>
      </c>
      <c r="J133" s="317">
        <v>100</v>
      </c>
      <c r="K133" s="306"/>
      <c r="L133" s="306">
        <f>H133*J133</f>
        <v>800</v>
      </c>
      <c r="M133" s="305">
        <f>SUM(K133:L133)</f>
        <v>800</v>
      </c>
      <c r="N133" s="279"/>
      <c r="O133" s="279"/>
      <c r="P133" s="279"/>
      <c r="Q133" s="279"/>
      <c r="R133" s="279"/>
      <c r="S133" s="279"/>
    </row>
    <row r="134" spans="1:19" ht="26.25" customHeight="1">
      <c r="A134" s="279"/>
      <c r="B134" s="314" t="s">
        <v>620</v>
      </c>
      <c r="C134" s="310"/>
      <c r="D134" s="313" t="s">
        <v>609</v>
      </c>
      <c r="E134" s="312"/>
      <c r="F134" s="323" t="s">
        <v>632</v>
      </c>
      <c r="G134" s="322"/>
      <c r="H134" s="321">
        <v>600</v>
      </c>
      <c r="I134" s="320" t="s">
        <v>631</v>
      </c>
      <c r="J134" s="317">
        <v>3</v>
      </c>
      <c r="K134" s="306"/>
      <c r="L134" s="306">
        <f>H134*J134</f>
        <v>1800</v>
      </c>
      <c r="M134" s="305">
        <f>SUM(K134:L134)</f>
        <v>1800</v>
      </c>
      <c r="N134" s="279"/>
      <c r="O134" s="279"/>
      <c r="P134" s="279"/>
      <c r="Q134" s="279"/>
      <c r="R134" s="279"/>
      <c r="S134" s="279"/>
    </row>
    <row r="135" spans="1:19" ht="26.25" customHeight="1">
      <c r="A135" s="279"/>
      <c r="B135" s="314" t="s">
        <v>620</v>
      </c>
      <c r="C135" s="310"/>
      <c r="D135" s="313" t="s">
        <v>609</v>
      </c>
      <c r="E135" s="312"/>
      <c r="F135" s="323" t="s">
        <v>630</v>
      </c>
      <c r="G135" s="322"/>
      <c r="H135" s="321">
        <v>10</v>
      </c>
      <c r="I135" s="320" t="s">
        <v>629</v>
      </c>
      <c r="J135" s="317">
        <v>5</v>
      </c>
      <c r="K135" s="306"/>
      <c r="L135" s="306">
        <f>H135*J135</f>
        <v>50</v>
      </c>
      <c r="M135" s="305">
        <f>SUM(K135:L135)</f>
        <v>50</v>
      </c>
      <c r="N135" s="279"/>
      <c r="O135" s="279"/>
      <c r="P135" s="279"/>
      <c r="Q135" s="279"/>
      <c r="R135" s="279"/>
      <c r="S135" s="279"/>
    </row>
    <row r="136" spans="1:19" ht="26.25" customHeight="1">
      <c r="A136" s="279"/>
      <c r="B136" s="314" t="s">
        <v>620</v>
      </c>
      <c r="C136" s="310"/>
      <c r="D136" s="313" t="s">
        <v>609</v>
      </c>
      <c r="E136" s="312"/>
      <c r="F136" s="323" t="s">
        <v>628</v>
      </c>
      <c r="G136" s="322"/>
      <c r="H136" s="321">
        <v>330</v>
      </c>
      <c r="I136" s="320" t="s">
        <v>627</v>
      </c>
      <c r="J136" s="317">
        <v>3</v>
      </c>
      <c r="K136" s="306"/>
      <c r="L136" s="306">
        <f>H136*J136</f>
        <v>990</v>
      </c>
      <c r="M136" s="305">
        <f>SUM(K136:L136)</f>
        <v>990</v>
      </c>
      <c r="N136" s="279"/>
      <c r="O136" s="279"/>
      <c r="P136" s="279"/>
      <c r="Q136" s="279"/>
      <c r="R136" s="279"/>
      <c r="S136" s="279"/>
    </row>
    <row r="137" spans="1:19" ht="26.25" customHeight="1">
      <c r="A137" s="279"/>
      <c r="B137" s="314" t="s">
        <v>620</v>
      </c>
      <c r="C137" s="310"/>
      <c r="D137" s="313" t="s">
        <v>609</v>
      </c>
      <c r="E137" s="312"/>
      <c r="F137" s="323" t="s">
        <v>626</v>
      </c>
      <c r="G137" s="322"/>
      <c r="H137" s="321">
        <v>20</v>
      </c>
      <c r="I137" s="320" t="s">
        <v>625</v>
      </c>
      <c r="J137" s="317">
        <v>3</v>
      </c>
      <c r="K137" s="306"/>
      <c r="L137" s="306">
        <f>H137*J137</f>
        <v>60</v>
      </c>
      <c r="M137" s="305">
        <f>SUM(K137:L137)</f>
        <v>60</v>
      </c>
      <c r="N137" s="279"/>
      <c r="O137" s="279"/>
      <c r="P137" s="279"/>
      <c r="Q137" s="279"/>
      <c r="R137" s="279"/>
      <c r="S137" s="279"/>
    </row>
    <row r="138" spans="1:19" ht="26.25" customHeight="1">
      <c r="A138" s="279"/>
      <c r="B138" s="314" t="s">
        <v>620</v>
      </c>
      <c r="C138" s="310"/>
      <c r="D138" s="313" t="s">
        <v>609</v>
      </c>
      <c r="E138" s="312"/>
      <c r="F138" s="323" t="s">
        <v>624</v>
      </c>
      <c r="G138" s="322"/>
      <c r="H138" s="321">
        <v>30</v>
      </c>
      <c r="I138" s="320" t="s">
        <v>623</v>
      </c>
      <c r="J138" s="317">
        <v>5</v>
      </c>
      <c r="K138" s="306">
        <f>H138*J138</f>
        <v>150</v>
      </c>
      <c r="L138" s="306"/>
      <c r="M138" s="305">
        <f>SUM(K138:L138)</f>
        <v>150</v>
      </c>
      <c r="N138" s="279"/>
      <c r="O138" s="279"/>
      <c r="P138" s="279"/>
      <c r="Q138" s="279"/>
      <c r="R138" s="279"/>
      <c r="S138" s="279"/>
    </row>
    <row r="139" spans="1:19" ht="26.25" customHeight="1">
      <c r="A139" s="279"/>
      <c r="B139" s="314" t="s">
        <v>620</v>
      </c>
      <c r="C139" s="310"/>
      <c r="D139" s="313" t="s">
        <v>609</v>
      </c>
      <c r="E139" s="312"/>
      <c r="F139" s="323" t="s">
        <v>622</v>
      </c>
      <c r="G139" s="322"/>
      <c r="H139" s="321">
        <v>10</v>
      </c>
      <c r="I139" s="320" t="s">
        <v>621</v>
      </c>
      <c r="J139" s="317">
        <v>5</v>
      </c>
      <c r="K139" s="306"/>
      <c r="L139" s="306">
        <f>H139*J139</f>
        <v>50</v>
      </c>
      <c r="M139" s="305">
        <f>SUM(K139:L139)</f>
        <v>50</v>
      </c>
      <c r="N139" s="279"/>
      <c r="O139" s="279"/>
      <c r="P139" s="279"/>
      <c r="Q139" s="279"/>
      <c r="R139" s="279"/>
      <c r="S139" s="279"/>
    </row>
    <row r="140" spans="1:19" ht="26.25" customHeight="1">
      <c r="A140" s="279"/>
      <c r="B140" s="314" t="s">
        <v>620</v>
      </c>
      <c r="C140" s="310"/>
      <c r="D140" s="313" t="s">
        <v>609</v>
      </c>
      <c r="E140" s="312"/>
      <c r="F140" s="323" t="s">
        <v>619</v>
      </c>
      <c r="G140" s="322"/>
      <c r="H140" s="321">
        <v>20</v>
      </c>
      <c r="I140" s="320" t="s">
        <v>618</v>
      </c>
      <c r="J140" s="317">
        <v>5</v>
      </c>
      <c r="K140" s="306">
        <f>H140*J140</f>
        <v>100</v>
      </c>
      <c r="L140" s="306"/>
      <c r="M140" s="305">
        <f>SUM(K140:L140)</f>
        <v>100</v>
      </c>
      <c r="N140" s="279"/>
      <c r="O140" s="279"/>
      <c r="P140" s="279"/>
      <c r="Q140" s="279"/>
      <c r="R140" s="279"/>
      <c r="S140" s="279"/>
    </row>
    <row r="141" spans="1:19" ht="40.5" customHeight="1">
      <c r="A141" s="279"/>
      <c r="B141" s="314" t="s">
        <v>615</v>
      </c>
      <c r="C141" s="310"/>
      <c r="D141" s="313" t="s">
        <v>609</v>
      </c>
      <c r="E141" s="312"/>
      <c r="F141" s="323" t="s">
        <v>617</v>
      </c>
      <c r="G141" s="322"/>
      <c r="H141" s="321">
        <v>700</v>
      </c>
      <c r="I141" s="320" t="s">
        <v>616</v>
      </c>
      <c r="J141" s="317">
        <v>3</v>
      </c>
      <c r="K141" s="306"/>
      <c r="L141" s="306">
        <f>H141*J141</f>
        <v>2100</v>
      </c>
      <c r="M141" s="305">
        <f>SUM(K141:L141)</f>
        <v>2100</v>
      </c>
      <c r="N141" s="279"/>
      <c r="O141" s="279"/>
      <c r="P141" s="279"/>
      <c r="Q141" s="279"/>
      <c r="R141" s="279"/>
      <c r="S141" s="279"/>
    </row>
    <row r="142" spans="1:19" ht="40.5" customHeight="1">
      <c r="A142" s="279"/>
      <c r="B142" s="314" t="s">
        <v>615</v>
      </c>
      <c r="C142" s="310"/>
      <c r="D142" s="313" t="s">
        <v>609</v>
      </c>
      <c r="E142" s="312"/>
      <c r="F142" s="323" t="s">
        <v>617</v>
      </c>
      <c r="G142" s="322"/>
      <c r="H142" s="321">
        <v>100</v>
      </c>
      <c r="I142" s="320" t="s">
        <v>616</v>
      </c>
      <c r="J142" s="317">
        <v>1</v>
      </c>
      <c r="K142" s="306"/>
      <c r="L142" s="306">
        <f>H142*J142</f>
        <v>100</v>
      </c>
      <c r="M142" s="305">
        <f>SUM(K142:L142)</f>
        <v>100</v>
      </c>
      <c r="N142" s="279"/>
      <c r="O142" s="279"/>
      <c r="P142" s="279"/>
      <c r="Q142" s="279"/>
      <c r="R142" s="279"/>
      <c r="S142" s="279"/>
    </row>
    <row r="143" spans="1:19" ht="40.5" customHeight="1">
      <c r="A143" s="279"/>
      <c r="B143" s="314" t="s">
        <v>615</v>
      </c>
      <c r="C143" s="310"/>
      <c r="D143" s="313" t="s">
        <v>609</v>
      </c>
      <c r="E143" s="312"/>
      <c r="F143" s="311" t="s">
        <v>614</v>
      </c>
      <c r="G143" s="310"/>
      <c r="H143" s="319">
        <v>1000</v>
      </c>
      <c r="I143" s="318" t="s">
        <v>613</v>
      </c>
      <c r="J143" s="317">
        <v>1</v>
      </c>
      <c r="K143" s="306"/>
      <c r="L143" s="306">
        <f>H143*J143</f>
        <v>1000</v>
      </c>
      <c r="M143" s="305">
        <f>SUM(K143:L143)</f>
        <v>1000</v>
      </c>
      <c r="N143" s="279"/>
      <c r="O143" s="279"/>
      <c r="P143" s="279"/>
      <c r="Q143" s="279"/>
      <c r="R143" s="279"/>
      <c r="S143" s="279"/>
    </row>
    <row r="144" spans="1:19" ht="37.5" customHeight="1">
      <c r="A144" s="279"/>
      <c r="B144" s="314" t="s">
        <v>610</v>
      </c>
      <c r="C144" s="310"/>
      <c r="D144" s="313" t="s">
        <v>609</v>
      </c>
      <c r="E144" s="312"/>
      <c r="F144" s="311" t="s">
        <v>612</v>
      </c>
      <c r="G144" s="310"/>
      <c r="H144" s="316">
        <v>10</v>
      </c>
      <c r="I144" s="315" t="s">
        <v>611</v>
      </c>
      <c r="J144" s="307">
        <v>50</v>
      </c>
      <c r="K144" s="306"/>
      <c r="L144" s="306">
        <f>H144*J144</f>
        <v>500</v>
      </c>
      <c r="M144" s="305">
        <f>SUM(K144:L144)</f>
        <v>500</v>
      </c>
      <c r="N144" s="279"/>
      <c r="O144" s="279"/>
      <c r="P144" s="279"/>
      <c r="Q144" s="279"/>
      <c r="R144" s="279"/>
      <c r="S144" s="279"/>
    </row>
    <row r="145" spans="1:19" ht="37.5" customHeight="1" thickBot="1">
      <c r="A145" s="279"/>
      <c r="B145" s="314" t="s">
        <v>610</v>
      </c>
      <c r="C145" s="310"/>
      <c r="D145" s="313" t="s">
        <v>609</v>
      </c>
      <c r="E145" s="312"/>
      <c r="F145" s="311" t="s">
        <v>608</v>
      </c>
      <c r="G145" s="310"/>
      <c r="H145" s="309">
        <v>120</v>
      </c>
      <c r="I145" s="308" t="s">
        <v>607</v>
      </c>
      <c r="J145" s="307">
        <v>15</v>
      </c>
      <c r="K145" s="306"/>
      <c r="L145" s="306">
        <f>H145*J145</f>
        <v>1800</v>
      </c>
      <c r="M145" s="305">
        <f>SUM(K145:L145)</f>
        <v>1800</v>
      </c>
      <c r="N145" s="279"/>
      <c r="O145" s="279"/>
      <c r="P145" s="279"/>
      <c r="Q145" s="279"/>
      <c r="R145" s="279"/>
      <c r="S145" s="279"/>
    </row>
    <row r="146" spans="1:19" ht="26.25" customHeight="1" thickTop="1" thickBot="1">
      <c r="A146" s="279"/>
      <c r="B146" s="301" t="s">
        <v>540</v>
      </c>
      <c r="C146" s="300"/>
      <c r="D146" s="300"/>
      <c r="E146" s="300"/>
      <c r="F146" s="300"/>
      <c r="G146" s="300"/>
      <c r="H146" s="304"/>
      <c r="I146" s="304"/>
      <c r="J146" s="299"/>
      <c r="K146" s="303">
        <f>SUM(K129:K145)</f>
        <v>1500</v>
      </c>
      <c r="L146" s="303">
        <f>SUM(L129:L145)</f>
        <v>13650</v>
      </c>
      <c r="M146" s="302">
        <f>SUM(M129:M145)</f>
        <v>15150</v>
      </c>
      <c r="N146" s="279"/>
      <c r="O146" s="279"/>
      <c r="P146" s="279"/>
      <c r="Q146" s="279"/>
      <c r="R146" s="279"/>
      <c r="S146" s="279"/>
    </row>
    <row r="147" spans="1:19" ht="26.25" customHeight="1" thickTop="1" thickBot="1">
      <c r="A147" s="279"/>
      <c r="B147" s="301" t="s">
        <v>541</v>
      </c>
      <c r="C147" s="300"/>
      <c r="D147" s="300"/>
      <c r="E147" s="300"/>
      <c r="F147" s="300"/>
      <c r="G147" s="300"/>
      <c r="H147" s="300"/>
      <c r="I147" s="300"/>
      <c r="J147" s="299"/>
      <c r="K147" s="298">
        <f>K146*E116</f>
        <v>240225</v>
      </c>
      <c r="L147" s="298">
        <f>L146*E116</f>
        <v>2186047.5</v>
      </c>
      <c r="M147" s="297">
        <f>M146*E116</f>
        <v>2426272.5</v>
      </c>
      <c r="N147" s="279"/>
      <c r="O147" s="279"/>
      <c r="P147" s="279"/>
      <c r="Q147" s="279"/>
      <c r="R147" s="279"/>
      <c r="S147" s="279"/>
    </row>
    <row r="148" spans="1:19" ht="18.75" customHeight="1" thickBot="1">
      <c r="A148" s="279"/>
      <c r="B148" s="296"/>
      <c r="C148" s="296"/>
      <c r="D148" s="296"/>
      <c r="E148" s="296"/>
      <c r="F148" s="296"/>
      <c r="G148" s="296"/>
      <c r="H148" s="296"/>
      <c r="I148" s="296"/>
      <c r="J148" s="296"/>
      <c r="K148" s="296"/>
      <c r="L148" s="296"/>
      <c r="M148" s="296"/>
      <c r="N148" s="279"/>
      <c r="O148" s="279"/>
      <c r="P148" s="279"/>
      <c r="Q148" s="279"/>
      <c r="R148" s="279"/>
      <c r="S148" s="279"/>
    </row>
    <row r="149" spans="1:19" ht="18.75" customHeight="1" thickBot="1">
      <c r="A149" s="279"/>
      <c r="B149" s="295" t="s">
        <v>467</v>
      </c>
      <c r="C149" s="294"/>
      <c r="D149" s="294"/>
      <c r="E149" s="294"/>
      <c r="F149" s="294"/>
      <c r="G149" s="294"/>
      <c r="H149" s="294"/>
      <c r="I149" s="294"/>
      <c r="J149" s="294"/>
      <c r="K149" s="294"/>
      <c r="L149" s="294"/>
      <c r="M149" s="293"/>
      <c r="N149" s="279"/>
      <c r="O149" s="279"/>
      <c r="P149" s="279"/>
      <c r="Q149" s="279"/>
      <c r="R149" s="279"/>
      <c r="S149" s="279"/>
    </row>
    <row r="150" spans="1:19" ht="33" customHeight="1">
      <c r="A150" s="279"/>
      <c r="B150" s="292" t="s">
        <v>570</v>
      </c>
      <c r="C150" s="291"/>
      <c r="D150" s="291"/>
      <c r="E150" s="291"/>
      <c r="F150" s="291"/>
      <c r="G150" s="291"/>
      <c r="H150" s="291"/>
      <c r="I150" s="291"/>
      <c r="J150" s="291"/>
      <c r="K150" s="291"/>
      <c r="L150" s="291"/>
      <c r="M150" s="290"/>
      <c r="N150" s="279"/>
      <c r="O150" s="279"/>
      <c r="P150" s="279"/>
      <c r="Q150" s="279"/>
      <c r="R150" s="279"/>
      <c r="S150" s="279"/>
    </row>
    <row r="151" spans="1:19" ht="33" customHeight="1">
      <c r="A151" s="279"/>
      <c r="B151" s="289"/>
      <c r="C151" s="288"/>
      <c r="D151" s="288"/>
      <c r="E151" s="288"/>
      <c r="F151" s="288"/>
      <c r="G151" s="288"/>
      <c r="H151" s="288"/>
      <c r="I151" s="288"/>
      <c r="J151" s="288"/>
      <c r="K151" s="288"/>
      <c r="L151" s="288"/>
      <c r="M151" s="287"/>
      <c r="N151" s="279"/>
      <c r="O151" s="279"/>
      <c r="P151" s="279"/>
      <c r="Q151" s="279"/>
      <c r="R151" s="279"/>
      <c r="S151" s="279"/>
    </row>
    <row r="152" spans="1:19" ht="52.5" customHeight="1" thickBot="1">
      <c r="A152" s="279"/>
      <c r="B152" s="286"/>
      <c r="C152" s="285"/>
      <c r="D152" s="285"/>
      <c r="E152" s="285"/>
      <c r="F152" s="285"/>
      <c r="G152" s="285"/>
      <c r="H152" s="285"/>
      <c r="I152" s="285"/>
      <c r="J152" s="285"/>
      <c r="K152" s="285"/>
      <c r="L152" s="285"/>
      <c r="M152" s="284"/>
      <c r="N152" s="279"/>
      <c r="O152" s="279"/>
      <c r="P152" s="279"/>
      <c r="Q152" s="279"/>
      <c r="R152" s="279"/>
      <c r="S152" s="279"/>
    </row>
    <row r="153" spans="1:19" ht="18.75" customHeight="1">
      <c r="A153" s="279"/>
      <c r="B153" s="279"/>
      <c r="C153" s="279"/>
      <c r="D153" s="279"/>
      <c r="E153" s="279"/>
      <c r="F153" s="279"/>
      <c r="G153" s="279"/>
      <c r="H153" s="279"/>
      <c r="I153" s="279"/>
      <c r="J153" s="279"/>
      <c r="K153" s="279"/>
      <c r="L153" s="279"/>
      <c r="M153" s="279"/>
      <c r="N153" s="279"/>
      <c r="O153" s="279"/>
      <c r="P153" s="279"/>
      <c r="Q153" s="279"/>
      <c r="R153" s="279"/>
      <c r="S153" s="279"/>
    </row>
    <row r="154" spans="1:19" ht="26.25" customHeight="1">
      <c r="A154" s="283"/>
      <c r="B154" s="282" t="s">
        <v>468</v>
      </c>
      <c r="C154" s="281"/>
      <c r="D154" s="281"/>
      <c r="E154" s="281"/>
      <c r="F154" s="281"/>
      <c r="G154" s="281"/>
      <c r="H154" s="281"/>
      <c r="I154" s="281"/>
      <c r="J154" s="281"/>
      <c r="K154" s="281"/>
      <c r="L154" s="281"/>
      <c r="M154" s="281"/>
      <c r="N154" s="280"/>
      <c r="O154" s="280"/>
      <c r="P154" s="280"/>
      <c r="Q154" s="280"/>
      <c r="R154" s="280"/>
      <c r="S154" s="280"/>
    </row>
    <row r="155" spans="1:19" ht="18.75" customHeight="1">
      <c r="A155" s="279"/>
      <c r="B155" s="279"/>
      <c r="C155" s="279"/>
      <c r="D155" s="279"/>
      <c r="E155" s="279"/>
      <c r="F155" s="279"/>
      <c r="G155" s="279"/>
      <c r="H155" s="279"/>
      <c r="I155" s="279"/>
      <c r="J155" s="279"/>
      <c r="K155" s="279"/>
      <c r="L155" s="279"/>
      <c r="M155" s="279"/>
      <c r="N155" s="279"/>
      <c r="O155" s="279"/>
      <c r="P155" s="279"/>
      <c r="Q155" s="279"/>
      <c r="R155" s="279"/>
      <c r="S155" s="279"/>
    </row>
  </sheetData>
  <sheetProtection insertRows="0"/>
  <mergeCells count="249">
    <mergeCell ref="B2:M2"/>
    <mergeCell ref="B5:K5"/>
    <mergeCell ref="B6:M10"/>
    <mergeCell ref="B11:K11"/>
    <mergeCell ref="B12:M13"/>
    <mergeCell ref="B14:K14"/>
    <mergeCell ref="B15:M16"/>
    <mergeCell ref="B17:M17"/>
    <mergeCell ref="C18:D18"/>
    <mergeCell ref="F18:G18"/>
    <mergeCell ref="I18:J18"/>
    <mergeCell ref="L18:M18"/>
    <mergeCell ref="C19:D19"/>
    <mergeCell ref="F19:G19"/>
    <mergeCell ref="I19:J19"/>
    <mergeCell ref="K19:M19"/>
    <mergeCell ref="C20:D20"/>
    <mergeCell ref="E20:M20"/>
    <mergeCell ref="B21:K21"/>
    <mergeCell ref="B22:M24"/>
    <mergeCell ref="B25:K25"/>
    <mergeCell ref="B26:M28"/>
    <mergeCell ref="B29:M29"/>
    <mergeCell ref="B30:C30"/>
    <mergeCell ref="D30:F30"/>
    <mergeCell ref="G30:H30"/>
    <mergeCell ref="B31:C31"/>
    <mergeCell ref="D31:F31"/>
    <mergeCell ref="G31:H31"/>
    <mergeCell ref="B32:C32"/>
    <mergeCell ref="D32:F32"/>
    <mergeCell ref="G32:H32"/>
    <mergeCell ref="B33:C33"/>
    <mergeCell ref="D33:F33"/>
    <mergeCell ref="G33:H33"/>
    <mergeCell ref="B34:C34"/>
    <mergeCell ref="D34:F34"/>
    <mergeCell ref="G34:H34"/>
    <mergeCell ref="B35:C35"/>
    <mergeCell ref="D35:F35"/>
    <mergeCell ref="G35:H35"/>
    <mergeCell ref="B36:C36"/>
    <mergeCell ref="D36:F36"/>
    <mergeCell ref="G36:H36"/>
    <mergeCell ref="B37:C37"/>
    <mergeCell ref="D37:F37"/>
    <mergeCell ref="G37:H37"/>
    <mergeCell ref="B38:C38"/>
    <mergeCell ref="D38:F38"/>
    <mergeCell ref="G38:H38"/>
    <mergeCell ref="B39:C39"/>
    <mergeCell ref="D39:F39"/>
    <mergeCell ref="G39:H39"/>
    <mergeCell ref="B40:C40"/>
    <mergeCell ref="D40:F40"/>
    <mergeCell ref="G40:H40"/>
    <mergeCell ref="B41:C41"/>
    <mergeCell ref="D41:F41"/>
    <mergeCell ref="G41:H41"/>
    <mergeCell ref="B42:C42"/>
    <mergeCell ref="D42:F42"/>
    <mergeCell ref="G42:H42"/>
    <mergeCell ref="B43:C43"/>
    <mergeCell ref="D43:F43"/>
    <mergeCell ref="G43:H43"/>
    <mergeCell ref="B44:M44"/>
    <mergeCell ref="B45:E45"/>
    <mergeCell ref="F45:I45"/>
    <mergeCell ref="J45:M45"/>
    <mergeCell ref="B46:E46"/>
    <mergeCell ref="F46:I46"/>
    <mergeCell ref="J46:M46"/>
    <mergeCell ref="B47:E47"/>
    <mergeCell ref="F47:I47"/>
    <mergeCell ref="J47:M47"/>
    <mergeCell ref="B48:E48"/>
    <mergeCell ref="F48:I48"/>
    <mergeCell ref="J48:M48"/>
    <mergeCell ref="B49:E49"/>
    <mergeCell ref="F49:I49"/>
    <mergeCell ref="J49:M49"/>
    <mergeCell ref="B50:E50"/>
    <mergeCell ref="F50:I50"/>
    <mergeCell ref="J50:M50"/>
    <mergeCell ref="B51:E51"/>
    <mergeCell ref="F51:I51"/>
    <mergeCell ref="J51:M51"/>
    <mergeCell ref="B52:K52"/>
    <mergeCell ref="B53:M55"/>
    <mergeCell ref="B56:K56"/>
    <mergeCell ref="B57:M58"/>
    <mergeCell ref="B59:K59"/>
    <mergeCell ref="B60:M62"/>
    <mergeCell ref="B63:K63"/>
    <mergeCell ref="B64:M68"/>
    <mergeCell ref="B71:M71"/>
    <mergeCell ref="C72:G72"/>
    <mergeCell ref="I72:M72"/>
    <mergeCell ref="C73:G73"/>
    <mergeCell ref="I73:M73"/>
    <mergeCell ref="C74:G74"/>
    <mergeCell ref="H74:M74"/>
    <mergeCell ref="B75:M75"/>
    <mergeCell ref="D76:E76"/>
    <mergeCell ref="J76:K76"/>
    <mergeCell ref="B77:B99"/>
    <mergeCell ref="D77:E77"/>
    <mergeCell ref="H77:H99"/>
    <mergeCell ref="J77:K77"/>
    <mergeCell ref="D78:E78"/>
    <mergeCell ref="J78:K78"/>
    <mergeCell ref="D79:E79"/>
    <mergeCell ref="J79:K79"/>
    <mergeCell ref="D80:E80"/>
    <mergeCell ref="J80:K80"/>
    <mergeCell ref="D81:E81"/>
    <mergeCell ref="J81:K81"/>
    <mergeCell ref="D82:E82"/>
    <mergeCell ref="J82:K82"/>
    <mergeCell ref="D83:E83"/>
    <mergeCell ref="J83:K83"/>
    <mergeCell ref="D84:E84"/>
    <mergeCell ref="J84:K84"/>
    <mergeCell ref="D85:E85"/>
    <mergeCell ref="J85:K85"/>
    <mergeCell ref="D86:E86"/>
    <mergeCell ref="J86:K86"/>
    <mergeCell ref="D87:E87"/>
    <mergeCell ref="J87:K87"/>
    <mergeCell ref="D88:E88"/>
    <mergeCell ref="J88:K88"/>
    <mergeCell ref="D89:E89"/>
    <mergeCell ref="J89:K89"/>
    <mergeCell ref="D90:E90"/>
    <mergeCell ref="J90:K90"/>
    <mergeCell ref="D91:E91"/>
    <mergeCell ref="J91:K91"/>
    <mergeCell ref="D92:E92"/>
    <mergeCell ref="J92:K92"/>
    <mergeCell ref="D93:E93"/>
    <mergeCell ref="J93:K93"/>
    <mergeCell ref="D94:E94"/>
    <mergeCell ref="I94:M99"/>
    <mergeCell ref="D95:E95"/>
    <mergeCell ref="D96:E96"/>
    <mergeCell ref="D97:E97"/>
    <mergeCell ref="D98:E98"/>
    <mergeCell ref="D99:E99"/>
    <mergeCell ref="B102:M102"/>
    <mergeCell ref="B103:E104"/>
    <mergeCell ref="F103:I103"/>
    <mergeCell ref="J103:M103"/>
    <mergeCell ref="B105:E105"/>
    <mergeCell ref="B106:E106"/>
    <mergeCell ref="B107:E107"/>
    <mergeCell ref="B108:E108"/>
    <mergeCell ref="B109:E109"/>
    <mergeCell ref="B110:E110"/>
    <mergeCell ref="B113:G113"/>
    <mergeCell ref="H113:M113"/>
    <mergeCell ref="B114:G114"/>
    <mergeCell ref="H114:M114"/>
    <mergeCell ref="B115:D115"/>
    <mergeCell ref="E115:J115"/>
    <mergeCell ref="K115:M115"/>
    <mergeCell ref="B116:D116"/>
    <mergeCell ref="E116:I116"/>
    <mergeCell ref="K116:M116"/>
    <mergeCell ref="B117:M117"/>
    <mergeCell ref="B118:M118"/>
    <mergeCell ref="B119:H119"/>
    <mergeCell ref="I119:K119"/>
    <mergeCell ref="L119:M119"/>
    <mergeCell ref="B120:H120"/>
    <mergeCell ref="I120:K120"/>
    <mergeCell ref="L120:M120"/>
    <mergeCell ref="B121:H121"/>
    <mergeCell ref="I121:K121"/>
    <mergeCell ref="L121:M121"/>
    <mergeCell ref="B122:H122"/>
    <mergeCell ref="I122:K122"/>
    <mergeCell ref="L122:M122"/>
    <mergeCell ref="B123:H123"/>
    <mergeCell ref="I123:K123"/>
    <mergeCell ref="L123:M123"/>
    <mergeCell ref="B126:M126"/>
    <mergeCell ref="B127:C128"/>
    <mergeCell ref="D127:E128"/>
    <mergeCell ref="F127:G128"/>
    <mergeCell ref="H127:H128"/>
    <mergeCell ref="I127:I128"/>
    <mergeCell ref="J127:J128"/>
    <mergeCell ref="K127:M127"/>
    <mergeCell ref="B129:C129"/>
    <mergeCell ref="D129:E129"/>
    <mergeCell ref="F129:G129"/>
    <mergeCell ref="B130:C130"/>
    <mergeCell ref="D130:E130"/>
    <mergeCell ref="F130:G130"/>
    <mergeCell ref="B131:C131"/>
    <mergeCell ref="D131:E131"/>
    <mergeCell ref="F131:G131"/>
    <mergeCell ref="B132:C132"/>
    <mergeCell ref="D132:E132"/>
    <mergeCell ref="F132:G132"/>
    <mergeCell ref="B133:C133"/>
    <mergeCell ref="D133:E133"/>
    <mergeCell ref="F133:G133"/>
    <mergeCell ref="B134:C134"/>
    <mergeCell ref="D134:E134"/>
    <mergeCell ref="F134:G134"/>
    <mergeCell ref="B135:C135"/>
    <mergeCell ref="D135:E135"/>
    <mergeCell ref="F135:G135"/>
    <mergeCell ref="B136:C136"/>
    <mergeCell ref="D136:E136"/>
    <mergeCell ref="F136:G136"/>
    <mergeCell ref="B137:C137"/>
    <mergeCell ref="D137:E137"/>
    <mergeCell ref="F137:G137"/>
    <mergeCell ref="B138:C138"/>
    <mergeCell ref="D138:E138"/>
    <mergeCell ref="F138:G138"/>
    <mergeCell ref="B139:C139"/>
    <mergeCell ref="D139:E139"/>
    <mergeCell ref="F139:G139"/>
    <mergeCell ref="B140:C140"/>
    <mergeCell ref="D140:E140"/>
    <mergeCell ref="F140:G140"/>
    <mergeCell ref="B141:C141"/>
    <mergeCell ref="D141:E141"/>
    <mergeCell ref="F141:G141"/>
    <mergeCell ref="B142:C142"/>
    <mergeCell ref="D142:E142"/>
    <mergeCell ref="F142:G142"/>
    <mergeCell ref="B143:C143"/>
    <mergeCell ref="D143:E143"/>
    <mergeCell ref="F143:G143"/>
    <mergeCell ref="B144:C144"/>
    <mergeCell ref="D144:E144"/>
    <mergeCell ref="F144:G144"/>
    <mergeCell ref="B150:M152"/>
    <mergeCell ref="B154:M154"/>
    <mergeCell ref="B145:C145"/>
    <mergeCell ref="D145:E145"/>
    <mergeCell ref="F145:G145"/>
    <mergeCell ref="B146:J146"/>
    <mergeCell ref="B147:J147"/>
    <mergeCell ref="B149:M149"/>
  </mergeCells>
  <phoneticPr fontId="24"/>
  <conditionalFormatting sqref="F105:M110">
    <cfRule type="expression" dxfId="15" priority="16">
      <formula>F105=TRUE</formula>
    </cfRule>
  </conditionalFormatting>
  <conditionalFormatting sqref="L77:M93">
    <cfRule type="expression" dxfId="14" priority="15">
      <formula>L77=TRUE</formula>
    </cfRule>
  </conditionalFormatting>
  <conditionalFormatting sqref="F77:G96">
    <cfRule type="expression" dxfId="13" priority="14">
      <formula>F77=TRUE</formula>
    </cfRule>
  </conditionalFormatting>
  <conditionalFormatting sqref="B18:B20">
    <cfRule type="expression" dxfId="12" priority="13">
      <formula>B18=TRUE</formula>
    </cfRule>
  </conditionalFormatting>
  <conditionalFormatting sqref="H18:H19 K18 E18:E19">
    <cfRule type="expression" dxfId="11" priority="12">
      <formula>E18=TRUE</formula>
    </cfRule>
  </conditionalFormatting>
  <conditionalFormatting sqref="C18:D19 F18:G19 I18:J19 L18:M18 C20">
    <cfRule type="expression" dxfId="10" priority="11">
      <formula>B18=TRUE</formula>
    </cfRule>
  </conditionalFormatting>
  <conditionalFormatting sqref="B72:B74">
    <cfRule type="expression" dxfId="9" priority="10">
      <formula>B72=TRUE</formula>
    </cfRule>
  </conditionalFormatting>
  <conditionalFormatting sqref="H72">
    <cfRule type="expression" dxfId="8" priority="9">
      <formula>H72=TRUE</formula>
    </cfRule>
  </conditionalFormatting>
  <conditionalFormatting sqref="H73">
    <cfRule type="expression" dxfId="7" priority="8">
      <formula>H73=TRUE</formula>
    </cfRule>
  </conditionalFormatting>
  <conditionalFormatting sqref="C72:G72">
    <cfRule type="expression" dxfId="6" priority="7">
      <formula>$B$79=TRUE</formula>
    </cfRule>
  </conditionalFormatting>
  <conditionalFormatting sqref="C73:G73">
    <cfRule type="expression" dxfId="5" priority="6">
      <formula>$B$80=TRUE</formula>
    </cfRule>
  </conditionalFormatting>
  <conditionalFormatting sqref="C74:G74">
    <cfRule type="expression" dxfId="4" priority="5">
      <formula>$B$81=TRUE</formula>
    </cfRule>
  </conditionalFormatting>
  <conditionalFormatting sqref="I72:M72">
    <cfRule type="expression" dxfId="3" priority="4">
      <formula>$H$79=TRUE</formula>
    </cfRule>
  </conditionalFormatting>
  <conditionalFormatting sqref="I73:M73">
    <cfRule type="expression" dxfId="2" priority="3">
      <formula>$H$80=TRUE</formula>
    </cfRule>
  </conditionalFormatting>
  <conditionalFormatting sqref="C72:G74 I72:M73">
    <cfRule type="expression" dxfId="1" priority="2">
      <formula>B72=TRUE</formula>
    </cfRule>
  </conditionalFormatting>
  <conditionalFormatting sqref="F97:G99">
    <cfRule type="expression" dxfId="0" priority="1">
      <formula>F97=TRUE</formula>
    </cfRule>
  </conditionalFormatting>
  <dataValidations count="2">
    <dataValidation type="decimal" operator="greaterThanOrEqual" allowBlank="1" showInputMessage="1" showErrorMessage="1" sqref="J31:J43 I120:I122 K38:K43 K129:L145" xr:uid="{62BD411D-EC08-481E-8C75-34E66CECEFE8}">
      <formula1>0</formula1>
    </dataValidation>
    <dataValidation operator="greaterThanOrEqual" allowBlank="1" showInputMessage="1" showErrorMessage="1" sqref="I37:I38" xr:uid="{0A644815-4390-46B9-8619-73037C85C1C8}"/>
  </dataValidations>
  <hyperlinks>
    <hyperlink ref="L30" r:id="rId1" xr:uid="{4749A7DC-0771-4EF8-BAD5-8C4832FD1EC8}"/>
    <hyperlink ref="M30" r:id="rId2" xr:uid="{ECBF7CEB-89A3-4717-8033-C25D7D6569DE}"/>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9217" r:id="rId6" name="Check Box 1">
              <controlPr defaultSize="0" autoFill="0" autoLine="0" autoPict="0" macro="[0]!clickCheckbox">
                <anchor moveWithCells="1">
                  <from>
                    <xdr:col>1</xdr:col>
                    <xdr:colOff>304800</xdr:colOff>
                    <xdr:row>17</xdr:row>
                    <xdr:rowOff>66675</xdr:rowOff>
                  </from>
                  <to>
                    <xdr:col>2</xdr:col>
                    <xdr:colOff>152400</xdr:colOff>
                    <xdr:row>17</xdr:row>
                    <xdr:rowOff>266700</xdr:rowOff>
                  </to>
                </anchor>
              </controlPr>
            </control>
          </mc:Choice>
        </mc:AlternateContent>
        <mc:AlternateContent xmlns:mc="http://schemas.openxmlformats.org/markup-compatibility/2006">
          <mc:Choice Requires="x14">
            <control shapeId="9218" r:id="rId7" name="Check Box 2">
              <controlPr defaultSize="0" autoFill="0" autoLine="0" autoPict="0" macro="[0]!clickCheckbox">
                <anchor moveWithCells="1">
                  <from>
                    <xdr:col>4</xdr:col>
                    <xdr:colOff>304800</xdr:colOff>
                    <xdr:row>17</xdr:row>
                    <xdr:rowOff>66675</xdr:rowOff>
                  </from>
                  <to>
                    <xdr:col>5</xdr:col>
                    <xdr:colOff>152400</xdr:colOff>
                    <xdr:row>17</xdr:row>
                    <xdr:rowOff>266700</xdr:rowOff>
                  </to>
                </anchor>
              </controlPr>
            </control>
          </mc:Choice>
        </mc:AlternateContent>
        <mc:AlternateContent xmlns:mc="http://schemas.openxmlformats.org/markup-compatibility/2006">
          <mc:Choice Requires="x14">
            <control shapeId="9219" r:id="rId8" name="Check Box 3">
              <controlPr defaultSize="0" autoFill="0" autoLine="0" autoPict="0" macro="[0]!clickCheckbox">
                <anchor moveWithCells="1">
                  <from>
                    <xdr:col>7</xdr:col>
                    <xdr:colOff>304800</xdr:colOff>
                    <xdr:row>17</xdr:row>
                    <xdr:rowOff>66675</xdr:rowOff>
                  </from>
                  <to>
                    <xdr:col>8</xdr:col>
                    <xdr:colOff>152400</xdr:colOff>
                    <xdr:row>17</xdr:row>
                    <xdr:rowOff>266700</xdr:rowOff>
                  </to>
                </anchor>
              </controlPr>
            </control>
          </mc:Choice>
        </mc:AlternateContent>
        <mc:AlternateContent xmlns:mc="http://schemas.openxmlformats.org/markup-compatibility/2006">
          <mc:Choice Requires="x14">
            <control shapeId="9220" r:id="rId9" name="Check Box 4">
              <controlPr defaultSize="0" autoFill="0" autoLine="0" autoPict="0" macro="[0]!clickCheckbox">
                <anchor moveWithCells="1">
                  <from>
                    <xdr:col>10</xdr:col>
                    <xdr:colOff>304800</xdr:colOff>
                    <xdr:row>17</xdr:row>
                    <xdr:rowOff>66675</xdr:rowOff>
                  </from>
                  <to>
                    <xdr:col>11</xdr:col>
                    <xdr:colOff>152400</xdr:colOff>
                    <xdr:row>17</xdr:row>
                    <xdr:rowOff>266700</xdr:rowOff>
                  </to>
                </anchor>
              </controlPr>
            </control>
          </mc:Choice>
        </mc:AlternateContent>
        <mc:AlternateContent xmlns:mc="http://schemas.openxmlformats.org/markup-compatibility/2006">
          <mc:Choice Requires="x14">
            <control shapeId="9221" r:id="rId10" name="Check Box 5">
              <controlPr defaultSize="0" autoFill="0" autoLine="0" autoPict="0" macro="[0]!clickCheckbox">
                <anchor moveWithCells="1">
                  <from>
                    <xdr:col>7</xdr:col>
                    <xdr:colOff>304800</xdr:colOff>
                    <xdr:row>18</xdr:row>
                    <xdr:rowOff>47625</xdr:rowOff>
                  </from>
                  <to>
                    <xdr:col>8</xdr:col>
                    <xdr:colOff>152400</xdr:colOff>
                    <xdr:row>18</xdr:row>
                    <xdr:rowOff>266700</xdr:rowOff>
                  </to>
                </anchor>
              </controlPr>
            </control>
          </mc:Choice>
        </mc:AlternateContent>
        <mc:AlternateContent xmlns:mc="http://schemas.openxmlformats.org/markup-compatibility/2006">
          <mc:Choice Requires="x14">
            <control shapeId="9222" r:id="rId11" name="Check Box 6">
              <controlPr defaultSize="0" autoFill="0" autoLine="0" autoPict="0" macro="[0]!clickCheckbox">
                <anchor moveWithCells="1">
                  <from>
                    <xdr:col>4</xdr:col>
                    <xdr:colOff>304800</xdr:colOff>
                    <xdr:row>18</xdr:row>
                    <xdr:rowOff>47625</xdr:rowOff>
                  </from>
                  <to>
                    <xdr:col>5</xdr:col>
                    <xdr:colOff>152400</xdr:colOff>
                    <xdr:row>18</xdr:row>
                    <xdr:rowOff>266700</xdr:rowOff>
                  </to>
                </anchor>
              </controlPr>
            </control>
          </mc:Choice>
        </mc:AlternateContent>
        <mc:AlternateContent xmlns:mc="http://schemas.openxmlformats.org/markup-compatibility/2006">
          <mc:Choice Requires="x14">
            <control shapeId="9223" r:id="rId12" name="Check Box 7">
              <controlPr defaultSize="0" autoFill="0" autoLine="0" autoPict="0" macro="[0]!clickCheckbox">
                <anchor moveWithCells="1">
                  <from>
                    <xdr:col>1</xdr:col>
                    <xdr:colOff>304800</xdr:colOff>
                    <xdr:row>18</xdr:row>
                    <xdr:rowOff>38100</xdr:rowOff>
                  </from>
                  <to>
                    <xdr:col>1</xdr:col>
                    <xdr:colOff>657225</xdr:colOff>
                    <xdr:row>18</xdr:row>
                    <xdr:rowOff>257175</xdr:rowOff>
                  </to>
                </anchor>
              </controlPr>
            </control>
          </mc:Choice>
        </mc:AlternateContent>
        <mc:AlternateContent xmlns:mc="http://schemas.openxmlformats.org/markup-compatibility/2006">
          <mc:Choice Requires="x14">
            <control shapeId="9224" r:id="rId13" name="Check Box 8">
              <controlPr defaultSize="0" autoFill="0" autoLine="0" autoPict="0" macro="[0]!clickCheckbox">
                <anchor moveWithCells="1">
                  <from>
                    <xdr:col>1</xdr:col>
                    <xdr:colOff>304800</xdr:colOff>
                    <xdr:row>19</xdr:row>
                    <xdr:rowOff>66675</xdr:rowOff>
                  </from>
                  <to>
                    <xdr:col>2</xdr:col>
                    <xdr:colOff>152400</xdr:colOff>
                    <xdr:row>19</xdr:row>
                    <xdr:rowOff>266700</xdr:rowOff>
                  </to>
                </anchor>
              </controlPr>
            </control>
          </mc:Choice>
        </mc:AlternateContent>
        <mc:AlternateContent xmlns:mc="http://schemas.openxmlformats.org/markup-compatibility/2006">
          <mc:Choice Requires="x14">
            <control shapeId="9225" r:id="rId14" name="Check Box 9">
              <controlPr locked="0" defaultSize="0" autoFill="0" autoLine="0" autoPict="0" macro="[0]!clickCheckbox">
                <anchor moveWithCells="1" sizeWithCells="1">
                  <from>
                    <xdr:col>5</xdr:col>
                    <xdr:colOff>295275</xdr:colOff>
                    <xdr:row>104</xdr:row>
                    <xdr:rowOff>9525</xdr:rowOff>
                  </from>
                  <to>
                    <xdr:col>5</xdr:col>
                    <xdr:colOff>647700</xdr:colOff>
                    <xdr:row>104</xdr:row>
                    <xdr:rowOff>304800</xdr:rowOff>
                  </to>
                </anchor>
              </controlPr>
            </control>
          </mc:Choice>
        </mc:AlternateContent>
        <mc:AlternateContent xmlns:mc="http://schemas.openxmlformats.org/markup-compatibility/2006">
          <mc:Choice Requires="x14">
            <control shapeId="9226" r:id="rId15" name="Check Box 10">
              <controlPr locked="0" defaultSize="0" autoFill="0" autoLine="0" autoPict="0" macro="[0]!clickCheckbox">
                <anchor moveWithCells="1" sizeWithCells="1">
                  <from>
                    <xdr:col>6</xdr:col>
                    <xdr:colOff>295275</xdr:colOff>
                    <xdr:row>104</xdr:row>
                    <xdr:rowOff>9525</xdr:rowOff>
                  </from>
                  <to>
                    <xdr:col>6</xdr:col>
                    <xdr:colOff>647700</xdr:colOff>
                    <xdr:row>104</xdr:row>
                    <xdr:rowOff>304800</xdr:rowOff>
                  </to>
                </anchor>
              </controlPr>
            </control>
          </mc:Choice>
        </mc:AlternateContent>
        <mc:AlternateContent xmlns:mc="http://schemas.openxmlformats.org/markup-compatibility/2006">
          <mc:Choice Requires="x14">
            <control shapeId="9227" r:id="rId16" name="Check Box 11">
              <controlPr locked="0" defaultSize="0" autoFill="0" autoLine="0" autoPict="0" macro="[0]!clickCheckbox">
                <anchor moveWithCells="1" sizeWithCells="1">
                  <from>
                    <xdr:col>7</xdr:col>
                    <xdr:colOff>295275</xdr:colOff>
                    <xdr:row>104</xdr:row>
                    <xdr:rowOff>9525</xdr:rowOff>
                  </from>
                  <to>
                    <xdr:col>7</xdr:col>
                    <xdr:colOff>647700</xdr:colOff>
                    <xdr:row>104</xdr:row>
                    <xdr:rowOff>304800</xdr:rowOff>
                  </to>
                </anchor>
              </controlPr>
            </control>
          </mc:Choice>
        </mc:AlternateContent>
        <mc:AlternateContent xmlns:mc="http://schemas.openxmlformats.org/markup-compatibility/2006">
          <mc:Choice Requires="x14">
            <control shapeId="9228" r:id="rId17" name="Check Box 12">
              <controlPr locked="0" defaultSize="0" autoFill="0" autoLine="0" autoPict="0" macro="[0]!clickCheckbox">
                <anchor moveWithCells="1" sizeWithCells="1">
                  <from>
                    <xdr:col>8</xdr:col>
                    <xdr:colOff>295275</xdr:colOff>
                    <xdr:row>104</xdr:row>
                    <xdr:rowOff>9525</xdr:rowOff>
                  </from>
                  <to>
                    <xdr:col>8</xdr:col>
                    <xdr:colOff>647700</xdr:colOff>
                    <xdr:row>104</xdr:row>
                    <xdr:rowOff>304800</xdr:rowOff>
                  </to>
                </anchor>
              </controlPr>
            </control>
          </mc:Choice>
        </mc:AlternateContent>
        <mc:AlternateContent xmlns:mc="http://schemas.openxmlformats.org/markup-compatibility/2006">
          <mc:Choice Requires="x14">
            <control shapeId="9229" r:id="rId18" name="Check Box 13">
              <controlPr defaultSize="0" autoFill="0" autoLine="0" autoPict="0" macro="[0]!clickCheckbox">
                <anchor moveWithCells="1">
                  <from>
                    <xdr:col>12</xdr:col>
                    <xdr:colOff>276225</xdr:colOff>
                    <xdr:row>76</xdr:row>
                    <xdr:rowOff>38100</xdr:rowOff>
                  </from>
                  <to>
                    <xdr:col>12</xdr:col>
                    <xdr:colOff>638175</xdr:colOff>
                    <xdr:row>76</xdr:row>
                    <xdr:rowOff>276225</xdr:rowOff>
                  </to>
                </anchor>
              </controlPr>
            </control>
          </mc:Choice>
        </mc:AlternateContent>
        <mc:AlternateContent xmlns:mc="http://schemas.openxmlformats.org/markup-compatibility/2006">
          <mc:Choice Requires="x14">
            <control shapeId="9230" r:id="rId19" name="Check Box 14">
              <controlPr locked="0" defaultSize="0" autoFill="0" autoLine="0" autoPict="0" macro="[0]!clickCheckbox">
                <anchor moveWithCells="1" sizeWithCells="1">
                  <from>
                    <xdr:col>9</xdr:col>
                    <xdr:colOff>295275</xdr:colOff>
                    <xdr:row>104</xdr:row>
                    <xdr:rowOff>9525</xdr:rowOff>
                  </from>
                  <to>
                    <xdr:col>9</xdr:col>
                    <xdr:colOff>647700</xdr:colOff>
                    <xdr:row>104</xdr:row>
                    <xdr:rowOff>304800</xdr:rowOff>
                  </to>
                </anchor>
              </controlPr>
            </control>
          </mc:Choice>
        </mc:AlternateContent>
        <mc:AlternateContent xmlns:mc="http://schemas.openxmlformats.org/markup-compatibility/2006">
          <mc:Choice Requires="x14">
            <control shapeId="9231" r:id="rId20" name="Check Box 15">
              <controlPr locked="0" defaultSize="0" autoFill="0" autoLine="0" autoPict="0" macro="[0]!clickCheckbox">
                <anchor moveWithCells="1" sizeWithCells="1">
                  <from>
                    <xdr:col>10</xdr:col>
                    <xdr:colOff>295275</xdr:colOff>
                    <xdr:row>104</xdr:row>
                    <xdr:rowOff>9525</xdr:rowOff>
                  </from>
                  <to>
                    <xdr:col>10</xdr:col>
                    <xdr:colOff>647700</xdr:colOff>
                    <xdr:row>104</xdr:row>
                    <xdr:rowOff>304800</xdr:rowOff>
                  </to>
                </anchor>
              </controlPr>
            </control>
          </mc:Choice>
        </mc:AlternateContent>
        <mc:AlternateContent xmlns:mc="http://schemas.openxmlformats.org/markup-compatibility/2006">
          <mc:Choice Requires="x14">
            <control shapeId="9232" r:id="rId21" name="Check Box 16">
              <controlPr locked="0" defaultSize="0" autoFill="0" autoLine="0" autoPict="0" macro="[0]!clickCheckbox">
                <anchor moveWithCells="1" sizeWithCells="1">
                  <from>
                    <xdr:col>11</xdr:col>
                    <xdr:colOff>295275</xdr:colOff>
                    <xdr:row>104</xdr:row>
                    <xdr:rowOff>9525</xdr:rowOff>
                  </from>
                  <to>
                    <xdr:col>11</xdr:col>
                    <xdr:colOff>647700</xdr:colOff>
                    <xdr:row>104</xdr:row>
                    <xdr:rowOff>304800</xdr:rowOff>
                  </to>
                </anchor>
              </controlPr>
            </control>
          </mc:Choice>
        </mc:AlternateContent>
        <mc:AlternateContent xmlns:mc="http://schemas.openxmlformats.org/markup-compatibility/2006">
          <mc:Choice Requires="x14">
            <control shapeId="9233" r:id="rId22" name="Check Box 17">
              <controlPr locked="0" defaultSize="0" autoFill="0" autoLine="0" autoPict="0" macro="[0]!clickCheckbox">
                <anchor moveWithCells="1" sizeWithCells="1">
                  <from>
                    <xdr:col>12</xdr:col>
                    <xdr:colOff>295275</xdr:colOff>
                    <xdr:row>104</xdr:row>
                    <xdr:rowOff>9525</xdr:rowOff>
                  </from>
                  <to>
                    <xdr:col>12</xdr:col>
                    <xdr:colOff>647700</xdr:colOff>
                    <xdr:row>104</xdr:row>
                    <xdr:rowOff>304800</xdr:rowOff>
                  </to>
                </anchor>
              </controlPr>
            </control>
          </mc:Choice>
        </mc:AlternateContent>
        <mc:AlternateContent xmlns:mc="http://schemas.openxmlformats.org/markup-compatibility/2006">
          <mc:Choice Requires="x14">
            <control shapeId="9234" r:id="rId23" name="Check Box 18">
              <controlPr locked="0" defaultSize="0" autoFill="0" autoLine="0" autoPict="0" macro="[0]!clickCheckbox">
                <anchor moveWithCells="1" sizeWithCells="1">
                  <from>
                    <xdr:col>5</xdr:col>
                    <xdr:colOff>295275</xdr:colOff>
                    <xdr:row>105</xdr:row>
                    <xdr:rowOff>9525</xdr:rowOff>
                  </from>
                  <to>
                    <xdr:col>5</xdr:col>
                    <xdr:colOff>647700</xdr:colOff>
                    <xdr:row>105</xdr:row>
                    <xdr:rowOff>304800</xdr:rowOff>
                  </to>
                </anchor>
              </controlPr>
            </control>
          </mc:Choice>
        </mc:AlternateContent>
        <mc:AlternateContent xmlns:mc="http://schemas.openxmlformats.org/markup-compatibility/2006">
          <mc:Choice Requires="x14">
            <control shapeId="9235" r:id="rId24" name="Check Box 19">
              <controlPr locked="0" defaultSize="0" autoFill="0" autoLine="0" autoPict="0" macro="[0]!clickCheckbox">
                <anchor moveWithCells="1" sizeWithCells="1">
                  <from>
                    <xdr:col>6</xdr:col>
                    <xdr:colOff>295275</xdr:colOff>
                    <xdr:row>105</xdr:row>
                    <xdr:rowOff>9525</xdr:rowOff>
                  </from>
                  <to>
                    <xdr:col>6</xdr:col>
                    <xdr:colOff>647700</xdr:colOff>
                    <xdr:row>105</xdr:row>
                    <xdr:rowOff>304800</xdr:rowOff>
                  </to>
                </anchor>
              </controlPr>
            </control>
          </mc:Choice>
        </mc:AlternateContent>
        <mc:AlternateContent xmlns:mc="http://schemas.openxmlformats.org/markup-compatibility/2006">
          <mc:Choice Requires="x14">
            <control shapeId="9236" r:id="rId25" name="Check Box 20">
              <controlPr locked="0" defaultSize="0" autoFill="0" autoLine="0" autoPict="0" macro="[0]!clickCheckbox">
                <anchor moveWithCells="1" sizeWithCells="1">
                  <from>
                    <xdr:col>7</xdr:col>
                    <xdr:colOff>295275</xdr:colOff>
                    <xdr:row>105</xdr:row>
                    <xdr:rowOff>9525</xdr:rowOff>
                  </from>
                  <to>
                    <xdr:col>7</xdr:col>
                    <xdr:colOff>647700</xdr:colOff>
                    <xdr:row>105</xdr:row>
                    <xdr:rowOff>304800</xdr:rowOff>
                  </to>
                </anchor>
              </controlPr>
            </control>
          </mc:Choice>
        </mc:AlternateContent>
        <mc:AlternateContent xmlns:mc="http://schemas.openxmlformats.org/markup-compatibility/2006">
          <mc:Choice Requires="x14">
            <control shapeId="9237" r:id="rId26" name="Check Box 21">
              <controlPr locked="0" defaultSize="0" autoFill="0" autoLine="0" autoPict="0" macro="[0]!clickCheckbox">
                <anchor moveWithCells="1" sizeWithCells="1">
                  <from>
                    <xdr:col>8</xdr:col>
                    <xdr:colOff>295275</xdr:colOff>
                    <xdr:row>105</xdr:row>
                    <xdr:rowOff>9525</xdr:rowOff>
                  </from>
                  <to>
                    <xdr:col>8</xdr:col>
                    <xdr:colOff>647700</xdr:colOff>
                    <xdr:row>105</xdr:row>
                    <xdr:rowOff>304800</xdr:rowOff>
                  </to>
                </anchor>
              </controlPr>
            </control>
          </mc:Choice>
        </mc:AlternateContent>
        <mc:AlternateContent xmlns:mc="http://schemas.openxmlformats.org/markup-compatibility/2006">
          <mc:Choice Requires="x14">
            <control shapeId="9238" r:id="rId27" name="Check Box 22">
              <controlPr locked="0" defaultSize="0" autoFill="0" autoLine="0" autoPict="0" macro="[0]!clickCheckbox">
                <anchor moveWithCells="1" sizeWithCells="1">
                  <from>
                    <xdr:col>9</xdr:col>
                    <xdr:colOff>295275</xdr:colOff>
                    <xdr:row>105</xdr:row>
                    <xdr:rowOff>9525</xdr:rowOff>
                  </from>
                  <to>
                    <xdr:col>9</xdr:col>
                    <xdr:colOff>647700</xdr:colOff>
                    <xdr:row>105</xdr:row>
                    <xdr:rowOff>304800</xdr:rowOff>
                  </to>
                </anchor>
              </controlPr>
            </control>
          </mc:Choice>
        </mc:AlternateContent>
        <mc:AlternateContent xmlns:mc="http://schemas.openxmlformats.org/markup-compatibility/2006">
          <mc:Choice Requires="x14">
            <control shapeId="9239" r:id="rId28" name="Check Box 23">
              <controlPr locked="0" defaultSize="0" autoFill="0" autoLine="0" autoPict="0" macro="[0]!clickCheckbox">
                <anchor moveWithCells="1" sizeWithCells="1">
                  <from>
                    <xdr:col>10</xdr:col>
                    <xdr:colOff>295275</xdr:colOff>
                    <xdr:row>105</xdr:row>
                    <xdr:rowOff>9525</xdr:rowOff>
                  </from>
                  <to>
                    <xdr:col>10</xdr:col>
                    <xdr:colOff>647700</xdr:colOff>
                    <xdr:row>105</xdr:row>
                    <xdr:rowOff>304800</xdr:rowOff>
                  </to>
                </anchor>
              </controlPr>
            </control>
          </mc:Choice>
        </mc:AlternateContent>
        <mc:AlternateContent xmlns:mc="http://schemas.openxmlformats.org/markup-compatibility/2006">
          <mc:Choice Requires="x14">
            <control shapeId="9240" r:id="rId29" name="Check Box 24">
              <controlPr locked="0" defaultSize="0" autoFill="0" autoLine="0" autoPict="0" macro="[0]!clickCheckbox">
                <anchor moveWithCells="1" sizeWithCells="1">
                  <from>
                    <xdr:col>11</xdr:col>
                    <xdr:colOff>295275</xdr:colOff>
                    <xdr:row>105</xdr:row>
                    <xdr:rowOff>9525</xdr:rowOff>
                  </from>
                  <to>
                    <xdr:col>11</xdr:col>
                    <xdr:colOff>647700</xdr:colOff>
                    <xdr:row>105</xdr:row>
                    <xdr:rowOff>304800</xdr:rowOff>
                  </to>
                </anchor>
              </controlPr>
            </control>
          </mc:Choice>
        </mc:AlternateContent>
        <mc:AlternateContent xmlns:mc="http://schemas.openxmlformats.org/markup-compatibility/2006">
          <mc:Choice Requires="x14">
            <control shapeId="9241" r:id="rId30" name="Check Box 25">
              <controlPr locked="0" defaultSize="0" autoFill="0" autoLine="0" autoPict="0" macro="[0]!clickCheckbox">
                <anchor moveWithCells="1" sizeWithCells="1">
                  <from>
                    <xdr:col>12</xdr:col>
                    <xdr:colOff>295275</xdr:colOff>
                    <xdr:row>105</xdr:row>
                    <xdr:rowOff>9525</xdr:rowOff>
                  </from>
                  <to>
                    <xdr:col>12</xdr:col>
                    <xdr:colOff>647700</xdr:colOff>
                    <xdr:row>105</xdr:row>
                    <xdr:rowOff>304800</xdr:rowOff>
                  </to>
                </anchor>
              </controlPr>
            </control>
          </mc:Choice>
        </mc:AlternateContent>
        <mc:AlternateContent xmlns:mc="http://schemas.openxmlformats.org/markup-compatibility/2006">
          <mc:Choice Requires="x14">
            <control shapeId="9242" r:id="rId31" name="Check Box 26">
              <controlPr locked="0" defaultSize="0" autoFill="0" autoLine="0" autoPict="0" macro="[0]!clickCheckbox">
                <anchor moveWithCells="1" sizeWithCells="1">
                  <from>
                    <xdr:col>5</xdr:col>
                    <xdr:colOff>295275</xdr:colOff>
                    <xdr:row>106</xdr:row>
                    <xdr:rowOff>9525</xdr:rowOff>
                  </from>
                  <to>
                    <xdr:col>5</xdr:col>
                    <xdr:colOff>647700</xdr:colOff>
                    <xdr:row>106</xdr:row>
                    <xdr:rowOff>304800</xdr:rowOff>
                  </to>
                </anchor>
              </controlPr>
            </control>
          </mc:Choice>
        </mc:AlternateContent>
        <mc:AlternateContent xmlns:mc="http://schemas.openxmlformats.org/markup-compatibility/2006">
          <mc:Choice Requires="x14">
            <control shapeId="9243" r:id="rId32" name="Check Box 27">
              <controlPr locked="0" defaultSize="0" autoFill="0" autoLine="0" autoPict="0" macro="[0]!clickCheckbox">
                <anchor moveWithCells="1" sizeWithCells="1">
                  <from>
                    <xdr:col>6</xdr:col>
                    <xdr:colOff>295275</xdr:colOff>
                    <xdr:row>106</xdr:row>
                    <xdr:rowOff>9525</xdr:rowOff>
                  </from>
                  <to>
                    <xdr:col>6</xdr:col>
                    <xdr:colOff>647700</xdr:colOff>
                    <xdr:row>106</xdr:row>
                    <xdr:rowOff>304800</xdr:rowOff>
                  </to>
                </anchor>
              </controlPr>
            </control>
          </mc:Choice>
        </mc:AlternateContent>
        <mc:AlternateContent xmlns:mc="http://schemas.openxmlformats.org/markup-compatibility/2006">
          <mc:Choice Requires="x14">
            <control shapeId="9244" r:id="rId33" name="Check Box 28">
              <controlPr locked="0" defaultSize="0" autoFill="0" autoLine="0" autoPict="0" macro="[0]!clickCheckbox">
                <anchor moveWithCells="1" sizeWithCells="1">
                  <from>
                    <xdr:col>7</xdr:col>
                    <xdr:colOff>295275</xdr:colOff>
                    <xdr:row>106</xdr:row>
                    <xdr:rowOff>9525</xdr:rowOff>
                  </from>
                  <to>
                    <xdr:col>7</xdr:col>
                    <xdr:colOff>647700</xdr:colOff>
                    <xdr:row>106</xdr:row>
                    <xdr:rowOff>304800</xdr:rowOff>
                  </to>
                </anchor>
              </controlPr>
            </control>
          </mc:Choice>
        </mc:AlternateContent>
        <mc:AlternateContent xmlns:mc="http://schemas.openxmlformats.org/markup-compatibility/2006">
          <mc:Choice Requires="x14">
            <control shapeId="9245" r:id="rId34" name="Check Box 29">
              <controlPr locked="0" defaultSize="0" autoFill="0" autoLine="0" autoPict="0" macro="[0]!clickCheckbox">
                <anchor moveWithCells="1" sizeWithCells="1">
                  <from>
                    <xdr:col>8</xdr:col>
                    <xdr:colOff>295275</xdr:colOff>
                    <xdr:row>106</xdr:row>
                    <xdr:rowOff>9525</xdr:rowOff>
                  </from>
                  <to>
                    <xdr:col>8</xdr:col>
                    <xdr:colOff>647700</xdr:colOff>
                    <xdr:row>106</xdr:row>
                    <xdr:rowOff>304800</xdr:rowOff>
                  </to>
                </anchor>
              </controlPr>
            </control>
          </mc:Choice>
        </mc:AlternateContent>
        <mc:AlternateContent xmlns:mc="http://schemas.openxmlformats.org/markup-compatibility/2006">
          <mc:Choice Requires="x14">
            <control shapeId="9246" r:id="rId35" name="Check Box 30">
              <controlPr locked="0" defaultSize="0" autoFill="0" autoLine="0" autoPict="0" macro="[0]!clickCheckbox">
                <anchor moveWithCells="1" sizeWithCells="1">
                  <from>
                    <xdr:col>9</xdr:col>
                    <xdr:colOff>295275</xdr:colOff>
                    <xdr:row>106</xdr:row>
                    <xdr:rowOff>9525</xdr:rowOff>
                  </from>
                  <to>
                    <xdr:col>9</xdr:col>
                    <xdr:colOff>647700</xdr:colOff>
                    <xdr:row>106</xdr:row>
                    <xdr:rowOff>304800</xdr:rowOff>
                  </to>
                </anchor>
              </controlPr>
            </control>
          </mc:Choice>
        </mc:AlternateContent>
        <mc:AlternateContent xmlns:mc="http://schemas.openxmlformats.org/markup-compatibility/2006">
          <mc:Choice Requires="x14">
            <control shapeId="9247" r:id="rId36" name="Check Box 31">
              <controlPr locked="0" defaultSize="0" autoFill="0" autoLine="0" autoPict="0" macro="[0]!clickCheckbox">
                <anchor moveWithCells="1" sizeWithCells="1">
                  <from>
                    <xdr:col>10</xdr:col>
                    <xdr:colOff>295275</xdr:colOff>
                    <xdr:row>106</xdr:row>
                    <xdr:rowOff>9525</xdr:rowOff>
                  </from>
                  <to>
                    <xdr:col>10</xdr:col>
                    <xdr:colOff>647700</xdr:colOff>
                    <xdr:row>106</xdr:row>
                    <xdr:rowOff>304800</xdr:rowOff>
                  </to>
                </anchor>
              </controlPr>
            </control>
          </mc:Choice>
        </mc:AlternateContent>
        <mc:AlternateContent xmlns:mc="http://schemas.openxmlformats.org/markup-compatibility/2006">
          <mc:Choice Requires="x14">
            <control shapeId="9248" r:id="rId37" name="Check Box 32">
              <controlPr locked="0" defaultSize="0" autoFill="0" autoLine="0" autoPict="0" macro="[0]!clickCheckbox">
                <anchor moveWithCells="1" sizeWithCells="1">
                  <from>
                    <xdr:col>11</xdr:col>
                    <xdr:colOff>295275</xdr:colOff>
                    <xdr:row>106</xdr:row>
                    <xdr:rowOff>9525</xdr:rowOff>
                  </from>
                  <to>
                    <xdr:col>11</xdr:col>
                    <xdr:colOff>647700</xdr:colOff>
                    <xdr:row>106</xdr:row>
                    <xdr:rowOff>304800</xdr:rowOff>
                  </to>
                </anchor>
              </controlPr>
            </control>
          </mc:Choice>
        </mc:AlternateContent>
        <mc:AlternateContent xmlns:mc="http://schemas.openxmlformats.org/markup-compatibility/2006">
          <mc:Choice Requires="x14">
            <control shapeId="9249" r:id="rId38" name="Check Box 33">
              <controlPr locked="0" defaultSize="0" autoFill="0" autoLine="0" autoPict="0" macro="[0]!clickCheckbox">
                <anchor moveWithCells="1" sizeWithCells="1">
                  <from>
                    <xdr:col>12</xdr:col>
                    <xdr:colOff>295275</xdr:colOff>
                    <xdr:row>106</xdr:row>
                    <xdr:rowOff>9525</xdr:rowOff>
                  </from>
                  <to>
                    <xdr:col>12</xdr:col>
                    <xdr:colOff>647700</xdr:colOff>
                    <xdr:row>106</xdr:row>
                    <xdr:rowOff>304800</xdr:rowOff>
                  </to>
                </anchor>
              </controlPr>
            </control>
          </mc:Choice>
        </mc:AlternateContent>
        <mc:AlternateContent xmlns:mc="http://schemas.openxmlformats.org/markup-compatibility/2006">
          <mc:Choice Requires="x14">
            <control shapeId="9250" r:id="rId39" name="Check Box 34">
              <controlPr locked="0" defaultSize="0" autoFill="0" autoLine="0" autoPict="0" macro="[0]!clickCheckbox">
                <anchor moveWithCells="1" sizeWithCells="1">
                  <from>
                    <xdr:col>5</xdr:col>
                    <xdr:colOff>295275</xdr:colOff>
                    <xdr:row>107</xdr:row>
                    <xdr:rowOff>9525</xdr:rowOff>
                  </from>
                  <to>
                    <xdr:col>5</xdr:col>
                    <xdr:colOff>647700</xdr:colOff>
                    <xdr:row>107</xdr:row>
                    <xdr:rowOff>304800</xdr:rowOff>
                  </to>
                </anchor>
              </controlPr>
            </control>
          </mc:Choice>
        </mc:AlternateContent>
        <mc:AlternateContent xmlns:mc="http://schemas.openxmlformats.org/markup-compatibility/2006">
          <mc:Choice Requires="x14">
            <control shapeId="9251" r:id="rId40" name="Check Box 35">
              <controlPr locked="0" defaultSize="0" autoFill="0" autoLine="0" autoPict="0" macro="[0]!clickCheckbox">
                <anchor moveWithCells="1" sizeWithCells="1">
                  <from>
                    <xdr:col>6</xdr:col>
                    <xdr:colOff>295275</xdr:colOff>
                    <xdr:row>107</xdr:row>
                    <xdr:rowOff>9525</xdr:rowOff>
                  </from>
                  <to>
                    <xdr:col>6</xdr:col>
                    <xdr:colOff>647700</xdr:colOff>
                    <xdr:row>107</xdr:row>
                    <xdr:rowOff>304800</xdr:rowOff>
                  </to>
                </anchor>
              </controlPr>
            </control>
          </mc:Choice>
        </mc:AlternateContent>
        <mc:AlternateContent xmlns:mc="http://schemas.openxmlformats.org/markup-compatibility/2006">
          <mc:Choice Requires="x14">
            <control shapeId="9252" r:id="rId41" name="Check Box 36">
              <controlPr locked="0" defaultSize="0" autoFill="0" autoLine="0" autoPict="0" macro="[0]!clickCheckbox">
                <anchor moveWithCells="1" sizeWithCells="1">
                  <from>
                    <xdr:col>7</xdr:col>
                    <xdr:colOff>295275</xdr:colOff>
                    <xdr:row>107</xdr:row>
                    <xdr:rowOff>9525</xdr:rowOff>
                  </from>
                  <to>
                    <xdr:col>7</xdr:col>
                    <xdr:colOff>647700</xdr:colOff>
                    <xdr:row>107</xdr:row>
                    <xdr:rowOff>304800</xdr:rowOff>
                  </to>
                </anchor>
              </controlPr>
            </control>
          </mc:Choice>
        </mc:AlternateContent>
        <mc:AlternateContent xmlns:mc="http://schemas.openxmlformats.org/markup-compatibility/2006">
          <mc:Choice Requires="x14">
            <control shapeId="9253" r:id="rId42" name="Check Box 37">
              <controlPr locked="0" defaultSize="0" autoFill="0" autoLine="0" autoPict="0" macro="[0]!clickCheckbox">
                <anchor moveWithCells="1" sizeWithCells="1">
                  <from>
                    <xdr:col>8</xdr:col>
                    <xdr:colOff>295275</xdr:colOff>
                    <xdr:row>107</xdr:row>
                    <xdr:rowOff>9525</xdr:rowOff>
                  </from>
                  <to>
                    <xdr:col>8</xdr:col>
                    <xdr:colOff>647700</xdr:colOff>
                    <xdr:row>107</xdr:row>
                    <xdr:rowOff>304800</xdr:rowOff>
                  </to>
                </anchor>
              </controlPr>
            </control>
          </mc:Choice>
        </mc:AlternateContent>
        <mc:AlternateContent xmlns:mc="http://schemas.openxmlformats.org/markup-compatibility/2006">
          <mc:Choice Requires="x14">
            <control shapeId="9254" r:id="rId43" name="Check Box 38">
              <controlPr locked="0" defaultSize="0" autoFill="0" autoLine="0" autoPict="0" macro="[0]!clickCheckbox">
                <anchor moveWithCells="1" sizeWithCells="1">
                  <from>
                    <xdr:col>9</xdr:col>
                    <xdr:colOff>295275</xdr:colOff>
                    <xdr:row>107</xdr:row>
                    <xdr:rowOff>9525</xdr:rowOff>
                  </from>
                  <to>
                    <xdr:col>9</xdr:col>
                    <xdr:colOff>647700</xdr:colOff>
                    <xdr:row>107</xdr:row>
                    <xdr:rowOff>304800</xdr:rowOff>
                  </to>
                </anchor>
              </controlPr>
            </control>
          </mc:Choice>
        </mc:AlternateContent>
        <mc:AlternateContent xmlns:mc="http://schemas.openxmlformats.org/markup-compatibility/2006">
          <mc:Choice Requires="x14">
            <control shapeId="9255" r:id="rId44" name="Check Box 39">
              <controlPr locked="0" defaultSize="0" autoFill="0" autoLine="0" autoPict="0" macro="[0]!clickCheckbox">
                <anchor moveWithCells="1" sizeWithCells="1">
                  <from>
                    <xdr:col>10</xdr:col>
                    <xdr:colOff>295275</xdr:colOff>
                    <xdr:row>107</xdr:row>
                    <xdr:rowOff>9525</xdr:rowOff>
                  </from>
                  <to>
                    <xdr:col>10</xdr:col>
                    <xdr:colOff>647700</xdr:colOff>
                    <xdr:row>107</xdr:row>
                    <xdr:rowOff>304800</xdr:rowOff>
                  </to>
                </anchor>
              </controlPr>
            </control>
          </mc:Choice>
        </mc:AlternateContent>
        <mc:AlternateContent xmlns:mc="http://schemas.openxmlformats.org/markup-compatibility/2006">
          <mc:Choice Requires="x14">
            <control shapeId="9256" r:id="rId45" name="Check Box 40">
              <controlPr locked="0" defaultSize="0" autoFill="0" autoLine="0" autoPict="0" macro="[0]!clickCheckbox">
                <anchor moveWithCells="1" sizeWithCells="1">
                  <from>
                    <xdr:col>11</xdr:col>
                    <xdr:colOff>295275</xdr:colOff>
                    <xdr:row>107</xdr:row>
                    <xdr:rowOff>9525</xdr:rowOff>
                  </from>
                  <to>
                    <xdr:col>11</xdr:col>
                    <xdr:colOff>647700</xdr:colOff>
                    <xdr:row>107</xdr:row>
                    <xdr:rowOff>304800</xdr:rowOff>
                  </to>
                </anchor>
              </controlPr>
            </control>
          </mc:Choice>
        </mc:AlternateContent>
        <mc:AlternateContent xmlns:mc="http://schemas.openxmlformats.org/markup-compatibility/2006">
          <mc:Choice Requires="x14">
            <control shapeId="9257" r:id="rId46" name="Check Box 41">
              <controlPr locked="0" defaultSize="0" autoFill="0" autoLine="0" autoPict="0" macro="[0]!clickCheckbox">
                <anchor moveWithCells="1" sizeWithCells="1">
                  <from>
                    <xdr:col>12</xdr:col>
                    <xdr:colOff>295275</xdr:colOff>
                    <xdr:row>107</xdr:row>
                    <xdr:rowOff>9525</xdr:rowOff>
                  </from>
                  <to>
                    <xdr:col>12</xdr:col>
                    <xdr:colOff>647700</xdr:colOff>
                    <xdr:row>107</xdr:row>
                    <xdr:rowOff>304800</xdr:rowOff>
                  </to>
                </anchor>
              </controlPr>
            </control>
          </mc:Choice>
        </mc:AlternateContent>
        <mc:AlternateContent xmlns:mc="http://schemas.openxmlformats.org/markup-compatibility/2006">
          <mc:Choice Requires="x14">
            <control shapeId="9258" r:id="rId47" name="Check Box 42">
              <controlPr defaultSize="0" autoFill="0" autoLine="0" autoPict="0" macro="[0]!clickCheckbox">
                <anchor moveWithCells="1">
                  <from>
                    <xdr:col>11</xdr:col>
                    <xdr:colOff>276225</xdr:colOff>
                    <xdr:row>76</xdr:row>
                    <xdr:rowOff>38100</xdr:rowOff>
                  </from>
                  <to>
                    <xdr:col>11</xdr:col>
                    <xdr:colOff>638175</xdr:colOff>
                    <xdr:row>76</xdr:row>
                    <xdr:rowOff>276225</xdr:rowOff>
                  </to>
                </anchor>
              </controlPr>
            </control>
          </mc:Choice>
        </mc:AlternateContent>
        <mc:AlternateContent xmlns:mc="http://schemas.openxmlformats.org/markup-compatibility/2006">
          <mc:Choice Requires="x14">
            <control shapeId="9259" r:id="rId48" name="Check Box 43">
              <controlPr defaultSize="0" autoFill="0" autoLine="0" autoPict="0" macro="[0]!clickCheckbox">
                <anchor moveWithCells="1">
                  <from>
                    <xdr:col>12</xdr:col>
                    <xdr:colOff>276225</xdr:colOff>
                    <xdr:row>77</xdr:row>
                    <xdr:rowOff>38100</xdr:rowOff>
                  </from>
                  <to>
                    <xdr:col>12</xdr:col>
                    <xdr:colOff>638175</xdr:colOff>
                    <xdr:row>77</xdr:row>
                    <xdr:rowOff>276225</xdr:rowOff>
                  </to>
                </anchor>
              </controlPr>
            </control>
          </mc:Choice>
        </mc:AlternateContent>
        <mc:AlternateContent xmlns:mc="http://schemas.openxmlformats.org/markup-compatibility/2006">
          <mc:Choice Requires="x14">
            <control shapeId="9260" r:id="rId49" name="Check Box 44">
              <controlPr defaultSize="0" autoFill="0" autoLine="0" autoPict="0" macro="[0]!clickCheckbox">
                <anchor moveWithCells="1">
                  <from>
                    <xdr:col>11</xdr:col>
                    <xdr:colOff>276225</xdr:colOff>
                    <xdr:row>77</xdr:row>
                    <xdr:rowOff>38100</xdr:rowOff>
                  </from>
                  <to>
                    <xdr:col>11</xdr:col>
                    <xdr:colOff>638175</xdr:colOff>
                    <xdr:row>77</xdr:row>
                    <xdr:rowOff>276225</xdr:rowOff>
                  </to>
                </anchor>
              </controlPr>
            </control>
          </mc:Choice>
        </mc:AlternateContent>
        <mc:AlternateContent xmlns:mc="http://schemas.openxmlformats.org/markup-compatibility/2006">
          <mc:Choice Requires="x14">
            <control shapeId="9261" r:id="rId50" name="Check Box 45">
              <controlPr defaultSize="0" autoFill="0" autoLine="0" autoPict="0" macro="[0]!clickCheckbox">
                <anchor moveWithCells="1">
                  <from>
                    <xdr:col>12</xdr:col>
                    <xdr:colOff>276225</xdr:colOff>
                    <xdr:row>78</xdr:row>
                    <xdr:rowOff>38100</xdr:rowOff>
                  </from>
                  <to>
                    <xdr:col>12</xdr:col>
                    <xdr:colOff>638175</xdr:colOff>
                    <xdr:row>78</xdr:row>
                    <xdr:rowOff>276225</xdr:rowOff>
                  </to>
                </anchor>
              </controlPr>
            </control>
          </mc:Choice>
        </mc:AlternateContent>
        <mc:AlternateContent xmlns:mc="http://schemas.openxmlformats.org/markup-compatibility/2006">
          <mc:Choice Requires="x14">
            <control shapeId="9262" r:id="rId51" name="Check Box 46">
              <controlPr defaultSize="0" autoFill="0" autoLine="0" autoPict="0" macro="[0]!clickCheckbox">
                <anchor moveWithCells="1">
                  <from>
                    <xdr:col>11</xdr:col>
                    <xdr:colOff>276225</xdr:colOff>
                    <xdr:row>78</xdr:row>
                    <xdr:rowOff>38100</xdr:rowOff>
                  </from>
                  <to>
                    <xdr:col>11</xdr:col>
                    <xdr:colOff>638175</xdr:colOff>
                    <xdr:row>78</xdr:row>
                    <xdr:rowOff>276225</xdr:rowOff>
                  </to>
                </anchor>
              </controlPr>
            </control>
          </mc:Choice>
        </mc:AlternateContent>
        <mc:AlternateContent xmlns:mc="http://schemas.openxmlformats.org/markup-compatibility/2006">
          <mc:Choice Requires="x14">
            <control shapeId="9263" r:id="rId52" name="Check Box 47">
              <controlPr defaultSize="0" autoFill="0" autoLine="0" autoPict="0" macro="[0]!clickCheckbox">
                <anchor moveWithCells="1">
                  <from>
                    <xdr:col>12</xdr:col>
                    <xdr:colOff>276225</xdr:colOff>
                    <xdr:row>79</xdr:row>
                    <xdr:rowOff>38100</xdr:rowOff>
                  </from>
                  <to>
                    <xdr:col>12</xdr:col>
                    <xdr:colOff>638175</xdr:colOff>
                    <xdr:row>79</xdr:row>
                    <xdr:rowOff>276225</xdr:rowOff>
                  </to>
                </anchor>
              </controlPr>
            </control>
          </mc:Choice>
        </mc:AlternateContent>
        <mc:AlternateContent xmlns:mc="http://schemas.openxmlformats.org/markup-compatibility/2006">
          <mc:Choice Requires="x14">
            <control shapeId="9264" r:id="rId53" name="Check Box 48">
              <controlPr defaultSize="0" autoFill="0" autoLine="0" autoPict="0" macro="[0]!clickCheckbox">
                <anchor moveWithCells="1">
                  <from>
                    <xdr:col>11</xdr:col>
                    <xdr:colOff>276225</xdr:colOff>
                    <xdr:row>79</xdr:row>
                    <xdr:rowOff>38100</xdr:rowOff>
                  </from>
                  <to>
                    <xdr:col>11</xdr:col>
                    <xdr:colOff>638175</xdr:colOff>
                    <xdr:row>79</xdr:row>
                    <xdr:rowOff>276225</xdr:rowOff>
                  </to>
                </anchor>
              </controlPr>
            </control>
          </mc:Choice>
        </mc:AlternateContent>
        <mc:AlternateContent xmlns:mc="http://schemas.openxmlformats.org/markup-compatibility/2006">
          <mc:Choice Requires="x14">
            <control shapeId="9265" r:id="rId54" name="Check Box 49">
              <controlPr defaultSize="0" autoFill="0" autoLine="0" autoPict="0" macro="[0]!clickCheckbox">
                <anchor moveWithCells="1">
                  <from>
                    <xdr:col>12</xdr:col>
                    <xdr:colOff>276225</xdr:colOff>
                    <xdr:row>80</xdr:row>
                    <xdr:rowOff>38100</xdr:rowOff>
                  </from>
                  <to>
                    <xdr:col>12</xdr:col>
                    <xdr:colOff>638175</xdr:colOff>
                    <xdr:row>80</xdr:row>
                    <xdr:rowOff>276225</xdr:rowOff>
                  </to>
                </anchor>
              </controlPr>
            </control>
          </mc:Choice>
        </mc:AlternateContent>
        <mc:AlternateContent xmlns:mc="http://schemas.openxmlformats.org/markup-compatibility/2006">
          <mc:Choice Requires="x14">
            <control shapeId="9266" r:id="rId55" name="Check Box 50">
              <controlPr defaultSize="0" autoFill="0" autoLine="0" autoPict="0" macro="[0]!clickCheckbox">
                <anchor moveWithCells="1">
                  <from>
                    <xdr:col>11</xdr:col>
                    <xdr:colOff>276225</xdr:colOff>
                    <xdr:row>80</xdr:row>
                    <xdr:rowOff>38100</xdr:rowOff>
                  </from>
                  <to>
                    <xdr:col>11</xdr:col>
                    <xdr:colOff>638175</xdr:colOff>
                    <xdr:row>80</xdr:row>
                    <xdr:rowOff>276225</xdr:rowOff>
                  </to>
                </anchor>
              </controlPr>
            </control>
          </mc:Choice>
        </mc:AlternateContent>
        <mc:AlternateContent xmlns:mc="http://schemas.openxmlformats.org/markup-compatibility/2006">
          <mc:Choice Requires="x14">
            <control shapeId="9267" r:id="rId56" name="Check Box 51">
              <controlPr defaultSize="0" autoFill="0" autoLine="0" autoPict="0" macro="[0]!clickCheckbox">
                <anchor moveWithCells="1">
                  <from>
                    <xdr:col>12</xdr:col>
                    <xdr:colOff>276225</xdr:colOff>
                    <xdr:row>81</xdr:row>
                    <xdr:rowOff>38100</xdr:rowOff>
                  </from>
                  <to>
                    <xdr:col>12</xdr:col>
                    <xdr:colOff>638175</xdr:colOff>
                    <xdr:row>81</xdr:row>
                    <xdr:rowOff>276225</xdr:rowOff>
                  </to>
                </anchor>
              </controlPr>
            </control>
          </mc:Choice>
        </mc:AlternateContent>
        <mc:AlternateContent xmlns:mc="http://schemas.openxmlformats.org/markup-compatibility/2006">
          <mc:Choice Requires="x14">
            <control shapeId="9268" r:id="rId57" name="Check Box 52">
              <controlPr defaultSize="0" autoFill="0" autoLine="0" autoPict="0" macro="[0]!clickCheckbox">
                <anchor moveWithCells="1">
                  <from>
                    <xdr:col>11</xdr:col>
                    <xdr:colOff>276225</xdr:colOff>
                    <xdr:row>81</xdr:row>
                    <xdr:rowOff>38100</xdr:rowOff>
                  </from>
                  <to>
                    <xdr:col>11</xdr:col>
                    <xdr:colOff>638175</xdr:colOff>
                    <xdr:row>81</xdr:row>
                    <xdr:rowOff>276225</xdr:rowOff>
                  </to>
                </anchor>
              </controlPr>
            </control>
          </mc:Choice>
        </mc:AlternateContent>
        <mc:AlternateContent xmlns:mc="http://schemas.openxmlformats.org/markup-compatibility/2006">
          <mc:Choice Requires="x14">
            <control shapeId="9269" r:id="rId58" name="Check Box 53">
              <controlPr defaultSize="0" autoFill="0" autoLine="0" autoPict="0" macro="[0]!clickCheckbox">
                <anchor moveWithCells="1">
                  <from>
                    <xdr:col>12</xdr:col>
                    <xdr:colOff>276225</xdr:colOff>
                    <xdr:row>82</xdr:row>
                    <xdr:rowOff>38100</xdr:rowOff>
                  </from>
                  <to>
                    <xdr:col>12</xdr:col>
                    <xdr:colOff>638175</xdr:colOff>
                    <xdr:row>82</xdr:row>
                    <xdr:rowOff>276225</xdr:rowOff>
                  </to>
                </anchor>
              </controlPr>
            </control>
          </mc:Choice>
        </mc:AlternateContent>
        <mc:AlternateContent xmlns:mc="http://schemas.openxmlformats.org/markup-compatibility/2006">
          <mc:Choice Requires="x14">
            <control shapeId="9270" r:id="rId59" name="Check Box 54">
              <controlPr defaultSize="0" autoFill="0" autoLine="0" autoPict="0" macro="[0]!clickCheckbox">
                <anchor moveWithCells="1">
                  <from>
                    <xdr:col>11</xdr:col>
                    <xdr:colOff>276225</xdr:colOff>
                    <xdr:row>82</xdr:row>
                    <xdr:rowOff>38100</xdr:rowOff>
                  </from>
                  <to>
                    <xdr:col>11</xdr:col>
                    <xdr:colOff>638175</xdr:colOff>
                    <xdr:row>82</xdr:row>
                    <xdr:rowOff>276225</xdr:rowOff>
                  </to>
                </anchor>
              </controlPr>
            </control>
          </mc:Choice>
        </mc:AlternateContent>
        <mc:AlternateContent xmlns:mc="http://schemas.openxmlformats.org/markup-compatibility/2006">
          <mc:Choice Requires="x14">
            <control shapeId="9271" r:id="rId60" name="Check Box 55">
              <controlPr defaultSize="0" autoFill="0" autoLine="0" autoPict="0" macro="[0]!clickCheckbox">
                <anchor moveWithCells="1">
                  <from>
                    <xdr:col>12</xdr:col>
                    <xdr:colOff>276225</xdr:colOff>
                    <xdr:row>83</xdr:row>
                    <xdr:rowOff>38100</xdr:rowOff>
                  </from>
                  <to>
                    <xdr:col>12</xdr:col>
                    <xdr:colOff>638175</xdr:colOff>
                    <xdr:row>83</xdr:row>
                    <xdr:rowOff>276225</xdr:rowOff>
                  </to>
                </anchor>
              </controlPr>
            </control>
          </mc:Choice>
        </mc:AlternateContent>
        <mc:AlternateContent xmlns:mc="http://schemas.openxmlformats.org/markup-compatibility/2006">
          <mc:Choice Requires="x14">
            <control shapeId="9272" r:id="rId61" name="Check Box 56">
              <controlPr defaultSize="0" autoFill="0" autoLine="0" autoPict="0" macro="[0]!clickCheckbox">
                <anchor moveWithCells="1">
                  <from>
                    <xdr:col>11</xdr:col>
                    <xdr:colOff>276225</xdr:colOff>
                    <xdr:row>83</xdr:row>
                    <xdr:rowOff>38100</xdr:rowOff>
                  </from>
                  <to>
                    <xdr:col>11</xdr:col>
                    <xdr:colOff>638175</xdr:colOff>
                    <xdr:row>83</xdr:row>
                    <xdr:rowOff>276225</xdr:rowOff>
                  </to>
                </anchor>
              </controlPr>
            </control>
          </mc:Choice>
        </mc:AlternateContent>
        <mc:AlternateContent xmlns:mc="http://schemas.openxmlformats.org/markup-compatibility/2006">
          <mc:Choice Requires="x14">
            <control shapeId="9273" r:id="rId62" name="Check Box 57">
              <controlPr defaultSize="0" autoFill="0" autoLine="0" autoPict="0" macro="[0]!clickCheckbox">
                <anchor moveWithCells="1">
                  <from>
                    <xdr:col>12</xdr:col>
                    <xdr:colOff>276225</xdr:colOff>
                    <xdr:row>84</xdr:row>
                    <xdr:rowOff>38100</xdr:rowOff>
                  </from>
                  <to>
                    <xdr:col>12</xdr:col>
                    <xdr:colOff>638175</xdr:colOff>
                    <xdr:row>84</xdr:row>
                    <xdr:rowOff>276225</xdr:rowOff>
                  </to>
                </anchor>
              </controlPr>
            </control>
          </mc:Choice>
        </mc:AlternateContent>
        <mc:AlternateContent xmlns:mc="http://schemas.openxmlformats.org/markup-compatibility/2006">
          <mc:Choice Requires="x14">
            <control shapeId="9274" r:id="rId63" name="Check Box 58">
              <controlPr defaultSize="0" autoFill="0" autoLine="0" autoPict="0" macro="[0]!clickCheckbox">
                <anchor moveWithCells="1">
                  <from>
                    <xdr:col>11</xdr:col>
                    <xdr:colOff>276225</xdr:colOff>
                    <xdr:row>84</xdr:row>
                    <xdr:rowOff>38100</xdr:rowOff>
                  </from>
                  <to>
                    <xdr:col>11</xdr:col>
                    <xdr:colOff>638175</xdr:colOff>
                    <xdr:row>84</xdr:row>
                    <xdr:rowOff>276225</xdr:rowOff>
                  </to>
                </anchor>
              </controlPr>
            </control>
          </mc:Choice>
        </mc:AlternateContent>
        <mc:AlternateContent xmlns:mc="http://schemas.openxmlformats.org/markup-compatibility/2006">
          <mc:Choice Requires="x14">
            <control shapeId="9275" r:id="rId64" name="Check Box 59">
              <controlPr defaultSize="0" autoFill="0" autoLine="0" autoPict="0" macro="[0]!clickCheckbox">
                <anchor moveWithCells="1">
                  <from>
                    <xdr:col>12</xdr:col>
                    <xdr:colOff>276225</xdr:colOff>
                    <xdr:row>85</xdr:row>
                    <xdr:rowOff>38100</xdr:rowOff>
                  </from>
                  <to>
                    <xdr:col>12</xdr:col>
                    <xdr:colOff>638175</xdr:colOff>
                    <xdr:row>85</xdr:row>
                    <xdr:rowOff>276225</xdr:rowOff>
                  </to>
                </anchor>
              </controlPr>
            </control>
          </mc:Choice>
        </mc:AlternateContent>
        <mc:AlternateContent xmlns:mc="http://schemas.openxmlformats.org/markup-compatibility/2006">
          <mc:Choice Requires="x14">
            <control shapeId="9276" r:id="rId65" name="Check Box 60">
              <controlPr defaultSize="0" autoFill="0" autoLine="0" autoPict="0" macro="[0]!clickCheckbox">
                <anchor moveWithCells="1">
                  <from>
                    <xdr:col>11</xdr:col>
                    <xdr:colOff>276225</xdr:colOff>
                    <xdr:row>85</xdr:row>
                    <xdr:rowOff>38100</xdr:rowOff>
                  </from>
                  <to>
                    <xdr:col>11</xdr:col>
                    <xdr:colOff>638175</xdr:colOff>
                    <xdr:row>85</xdr:row>
                    <xdr:rowOff>276225</xdr:rowOff>
                  </to>
                </anchor>
              </controlPr>
            </control>
          </mc:Choice>
        </mc:AlternateContent>
        <mc:AlternateContent xmlns:mc="http://schemas.openxmlformats.org/markup-compatibility/2006">
          <mc:Choice Requires="x14">
            <control shapeId="9277" r:id="rId66" name="Check Box 61">
              <controlPr defaultSize="0" autoFill="0" autoLine="0" autoPict="0" macro="[0]!clickCheckbox">
                <anchor moveWithCells="1">
                  <from>
                    <xdr:col>12</xdr:col>
                    <xdr:colOff>276225</xdr:colOff>
                    <xdr:row>86</xdr:row>
                    <xdr:rowOff>38100</xdr:rowOff>
                  </from>
                  <to>
                    <xdr:col>12</xdr:col>
                    <xdr:colOff>638175</xdr:colOff>
                    <xdr:row>86</xdr:row>
                    <xdr:rowOff>276225</xdr:rowOff>
                  </to>
                </anchor>
              </controlPr>
            </control>
          </mc:Choice>
        </mc:AlternateContent>
        <mc:AlternateContent xmlns:mc="http://schemas.openxmlformats.org/markup-compatibility/2006">
          <mc:Choice Requires="x14">
            <control shapeId="9278" r:id="rId67" name="Check Box 62">
              <controlPr defaultSize="0" autoFill="0" autoLine="0" autoPict="0" macro="[0]!clickCheckbox">
                <anchor moveWithCells="1">
                  <from>
                    <xdr:col>11</xdr:col>
                    <xdr:colOff>276225</xdr:colOff>
                    <xdr:row>86</xdr:row>
                    <xdr:rowOff>38100</xdr:rowOff>
                  </from>
                  <to>
                    <xdr:col>11</xdr:col>
                    <xdr:colOff>638175</xdr:colOff>
                    <xdr:row>86</xdr:row>
                    <xdr:rowOff>276225</xdr:rowOff>
                  </to>
                </anchor>
              </controlPr>
            </control>
          </mc:Choice>
        </mc:AlternateContent>
        <mc:AlternateContent xmlns:mc="http://schemas.openxmlformats.org/markup-compatibility/2006">
          <mc:Choice Requires="x14">
            <control shapeId="9279" r:id="rId68" name="Check Box 63">
              <controlPr defaultSize="0" autoFill="0" autoLine="0" autoPict="0" macro="[0]!clickCheckbox">
                <anchor moveWithCells="1">
                  <from>
                    <xdr:col>12</xdr:col>
                    <xdr:colOff>276225</xdr:colOff>
                    <xdr:row>87</xdr:row>
                    <xdr:rowOff>38100</xdr:rowOff>
                  </from>
                  <to>
                    <xdr:col>12</xdr:col>
                    <xdr:colOff>638175</xdr:colOff>
                    <xdr:row>87</xdr:row>
                    <xdr:rowOff>276225</xdr:rowOff>
                  </to>
                </anchor>
              </controlPr>
            </control>
          </mc:Choice>
        </mc:AlternateContent>
        <mc:AlternateContent xmlns:mc="http://schemas.openxmlformats.org/markup-compatibility/2006">
          <mc:Choice Requires="x14">
            <control shapeId="9280" r:id="rId69" name="Check Box 64">
              <controlPr defaultSize="0" autoFill="0" autoLine="0" autoPict="0" macro="[0]!clickCheckbox">
                <anchor moveWithCells="1">
                  <from>
                    <xdr:col>11</xdr:col>
                    <xdr:colOff>276225</xdr:colOff>
                    <xdr:row>87</xdr:row>
                    <xdr:rowOff>38100</xdr:rowOff>
                  </from>
                  <to>
                    <xdr:col>11</xdr:col>
                    <xdr:colOff>638175</xdr:colOff>
                    <xdr:row>87</xdr:row>
                    <xdr:rowOff>276225</xdr:rowOff>
                  </to>
                </anchor>
              </controlPr>
            </control>
          </mc:Choice>
        </mc:AlternateContent>
        <mc:AlternateContent xmlns:mc="http://schemas.openxmlformats.org/markup-compatibility/2006">
          <mc:Choice Requires="x14">
            <control shapeId="9281" r:id="rId70" name="Check Box 65">
              <controlPr defaultSize="0" autoFill="0" autoLine="0" autoPict="0" macro="[0]!clickCheckbox">
                <anchor moveWithCells="1">
                  <from>
                    <xdr:col>12</xdr:col>
                    <xdr:colOff>276225</xdr:colOff>
                    <xdr:row>88</xdr:row>
                    <xdr:rowOff>38100</xdr:rowOff>
                  </from>
                  <to>
                    <xdr:col>12</xdr:col>
                    <xdr:colOff>638175</xdr:colOff>
                    <xdr:row>88</xdr:row>
                    <xdr:rowOff>276225</xdr:rowOff>
                  </to>
                </anchor>
              </controlPr>
            </control>
          </mc:Choice>
        </mc:AlternateContent>
        <mc:AlternateContent xmlns:mc="http://schemas.openxmlformats.org/markup-compatibility/2006">
          <mc:Choice Requires="x14">
            <control shapeId="9282" r:id="rId71" name="Check Box 66">
              <controlPr defaultSize="0" autoFill="0" autoLine="0" autoPict="0" macro="[0]!clickCheckbox">
                <anchor moveWithCells="1">
                  <from>
                    <xdr:col>11</xdr:col>
                    <xdr:colOff>276225</xdr:colOff>
                    <xdr:row>88</xdr:row>
                    <xdr:rowOff>38100</xdr:rowOff>
                  </from>
                  <to>
                    <xdr:col>11</xdr:col>
                    <xdr:colOff>638175</xdr:colOff>
                    <xdr:row>88</xdr:row>
                    <xdr:rowOff>276225</xdr:rowOff>
                  </to>
                </anchor>
              </controlPr>
            </control>
          </mc:Choice>
        </mc:AlternateContent>
        <mc:AlternateContent xmlns:mc="http://schemas.openxmlformats.org/markup-compatibility/2006">
          <mc:Choice Requires="x14">
            <control shapeId="9283" r:id="rId72" name="Check Box 67">
              <controlPr defaultSize="0" autoFill="0" autoLine="0" autoPict="0" macro="[0]!clickCheckbox">
                <anchor moveWithCells="1">
                  <from>
                    <xdr:col>12</xdr:col>
                    <xdr:colOff>276225</xdr:colOff>
                    <xdr:row>89</xdr:row>
                    <xdr:rowOff>38100</xdr:rowOff>
                  </from>
                  <to>
                    <xdr:col>12</xdr:col>
                    <xdr:colOff>638175</xdr:colOff>
                    <xdr:row>89</xdr:row>
                    <xdr:rowOff>276225</xdr:rowOff>
                  </to>
                </anchor>
              </controlPr>
            </control>
          </mc:Choice>
        </mc:AlternateContent>
        <mc:AlternateContent xmlns:mc="http://schemas.openxmlformats.org/markup-compatibility/2006">
          <mc:Choice Requires="x14">
            <control shapeId="9284" r:id="rId73" name="Check Box 68">
              <controlPr defaultSize="0" autoFill="0" autoLine="0" autoPict="0" macro="[0]!clickCheckbox">
                <anchor moveWithCells="1">
                  <from>
                    <xdr:col>11</xdr:col>
                    <xdr:colOff>276225</xdr:colOff>
                    <xdr:row>89</xdr:row>
                    <xdr:rowOff>38100</xdr:rowOff>
                  </from>
                  <to>
                    <xdr:col>11</xdr:col>
                    <xdr:colOff>638175</xdr:colOff>
                    <xdr:row>89</xdr:row>
                    <xdr:rowOff>276225</xdr:rowOff>
                  </to>
                </anchor>
              </controlPr>
            </control>
          </mc:Choice>
        </mc:AlternateContent>
        <mc:AlternateContent xmlns:mc="http://schemas.openxmlformats.org/markup-compatibility/2006">
          <mc:Choice Requires="x14">
            <control shapeId="9285" r:id="rId74" name="Check Box 69">
              <controlPr defaultSize="0" autoFill="0" autoLine="0" autoPict="0" macro="[0]!clickCheckbox">
                <anchor moveWithCells="1">
                  <from>
                    <xdr:col>12</xdr:col>
                    <xdr:colOff>276225</xdr:colOff>
                    <xdr:row>90</xdr:row>
                    <xdr:rowOff>38100</xdr:rowOff>
                  </from>
                  <to>
                    <xdr:col>12</xdr:col>
                    <xdr:colOff>638175</xdr:colOff>
                    <xdr:row>90</xdr:row>
                    <xdr:rowOff>276225</xdr:rowOff>
                  </to>
                </anchor>
              </controlPr>
            </control>
          </mc:Choice>
        </mc:AlternateContent>
        <mc:AlternateContent xmlns:mc="http://schemas.openxmlformats.org/markup-compatibility/2006">
          <mc:Choice Requires="x14">
            <control shapeId="9286" r:id="rId75" name="Check Box 70">
              <controlPr defaultSize="0" autoFill="0" autoLine="0" autoPict="0" macro="[0]!clickCheckbox">
                <anchor moveWithCells="1">
                  <from>
                    <xdr:col>11</xdr:col>
                    <xdr:colOff>276225</xdr:colOff>
                    <xdr:row>90</xdr:row>
                    <xdr:rowOff>38100</xdr:rowOff>
                  </from>
                  <to>
                    <xdr:col>11</xdr:col>
                    <xdr:colOff>638175</xdr:colOff>
                    <xdr:row>90</xdr:row>
                    <xdr:rowOff>276225</xdr:rowOff>
                  </to>
                </anchor>
              </controlPr>
            </control>
          </mc:Choice>
        </mc:AlternateContent>
        <mc:AlternateContent xmlns:mc="http://schemas.openxmlformats.org/markup-compatibility/2006">
          <mc:Choice Requires="x14">
            <control shapeId="9287" r:id="rId76" name="Check Box 71">
              <controlPr defaultSize="0" autoFill="0" autoLine="0" autoPict="0" macro="[0]!clickCheckbox">
                <anchor moveWithCells="1">
                  <from>
                    <xdr:col>12</xdr:col>
                    <xdr:colOff>276225</xdr:colOff>
                    <xdr:row>91</xdr:row>
                    <xdr:rowOff>38100</xdr:rowOff>
                  </from>
                  <to>
                    <xdr:col>12</xdr:col>
                    <xdr:colOff>638175</xdr:colOff>
                    <xdr:row>91</xdr:row>
                    <xdr:rowOff>276225</xdr:rowOff>
                  </to>
                </anchor>
              </controlPr>
            </control>
          </mc:Choice>
        </mc:AlternateContent>
        <mc:AlternateContent xmlns:mc="http://schemas.openxmlformats.org/markup-compatibility/2006">
          <mc:Choice Requires="x14">
            <control shapeId="9288" r:id="rId77" name="Check Box 72">
              <controlPr defaultSize="0" autoFill="0" autoLine="0" autoPict="0" macro="[0]!clickCheckbox">
                <anchor moveWithCells="1">
                  <from>
                    <xdr:col>11</xdr:col>
                    <xdr:colOff>276225</xdr:colOff>
                    <xdr:row>91</xdr:row>
                    <xdr:rowOff>38100</xdr:rowOff>
                  </from>
                  <to>
                    <xdr:col>11</xdr:col>
                    <xdr:colOff>638175</xdr:colOff>
                    <xdr:row>91</xdr:row>
                    <xdr:rowOff>276225</xdr:rowOff>
                  </to>
                </anchor>
              </controlPr>
            </control>
          </mc:Choice>
        </mc:AlternateContent>
        <mc:AlternateContent xmlns:mc="http://schemas.openxmlformats.org/markup-compatibility/2006">
          <mc:Choice Requires="x14">
            <control shapeId="9289" r:id="rId78" name="Check Box 73">
              <controlPr defaultSize="0" autoFill="0" autoLine="0" autoPict="0" macro="[0]!clickCheckbox">
                <anchor moveWithCells="1">
                  <from>
                    <xdr:col>12</xdr:col>
                    <xdr:colOff>276225</xdr:colOff>
                    <xdr:row>92</xdr:row>
                    <xdr:rowOff>38100</xdr:rowOff>
                  </from>
                  <to>
                    <xdr:col>12</xdr:col>
                    <xdr:colOff>638175</xdr:colOff>
                    <xdr:row>92</xdr:row>
                    <xdr:rowOff>276225</xdr:rowOff>
                  </to>
                </anchor>
              </controlPr>
            </control>
          </mc:Choice>
        </mc:AlternateContent>
        <mc:AlternateContent xmlns:mc="http://schemas.openxmlformats.org/markup-compatibility/2006">
          <mc:Choice Requires="x14">
            <control shapeId="9290" r:id="rId79" name="Check Box 74">
              <controlPr defaultSize="0" autoFill="0" autoLine="0" autoPict="0" macro="[0]!clickCheckbox">
                <anchor moveWithCells="1">
                  <from>
                    <xdr:col>11</xdr:col>
                    <xdr:colOff>276225</xdr:colOff>
                    <xdr:row>92</xdr:row>
                    <xdr:rowOff>38100</xdr:rowOff>
                  </from>
                  <to>
                    <xdr:col>11</xdr:col>
                    <xdr:colOff>638175</xdr:colOff>
                    <xdr:row>92</xdr:row>
                    <xdr:rowOff>276225</xdr:rowOff>
                  </to>
                </anchor>
              </controlPr>
            </control>
          </mc:Choice>
        </mc:AlternateContent>
        <mc:AlternateContent xmlns:mc="http://schemas.openxmlformats.org/markup-compatibility/2006">
          <mc:Choice Requires="x14">
            <control shapeId="9291" r:id="rId80" name="Check Box 75">
              <controlPr defaultSize="0" autoFill="0" autoLine="0" autoPict="0" macro="[0]!clickCheckbox">
                <anchor moveWithCells="1">
                  <from>
                    <xdr:col>6</xdr:col>
                    <xdr:colOff>276225</xdr:colOff>
                    <xdr:row>76</xdr:row>
                    <xdr:rowOff>38100</xdr:rowOff>
                  </from>
                  <to>
                    <xdr:col>6</xdr:col>
                    <xdr:colOff>638175</xdr:colOff>
                    <xdr:row>76</xdr:row>
                    <xdr:rowOff>276225</xdr:rowOff>
                  </to>
                </anchor>
              </controlPr>
            </control>
          </mc:Choice>
        </mc:AlternateContent>
        <mc:AlternateContent xmlns:mc="http://schemas.openxmlformats.org/markup-compatibility/2006">
          <mc:Choice Requires="x14">
            <control shapeId="9292" r:id="rId81" name="Check Box 76">
              <controlPr defaultSize="0" autoFill="0" autoLine="0" autoPict="0" macro="[0]!clickCheckbox">
                <anchor moveWithCells="1">
                  <from>
                    <xdr:col>5</xdr:col>
                    <xdr:colOff>276225</xdr:colOff>
                    <xdr:row>76</xdr:row>
                    <xdr:rowOff>38100</xdr:rowOff>
                  </from>
                  <to>
                    <xdr:col>5</xdr:col>
                    <xdr:colOff>638175</xdr:colOff>
                    <xdr:row>76</xdr:row>
                    <xdr:rowOff>276225</xdr:rowOff>
                  </to>
                </anchor>
              </controlPr>
            </control>
          </mc:Choice>
        </mc:AlternateContent>
        <mc:AlternateContent xmlns:mc="http://schemas.openxmlformats.org/markup-compatibility/2006">
          <mc:Choice Requires="x14">
            <control shapeId="9293" r:id="rId82" name="Check Box 77">
              <controlPr defaultSize="0" autoFill="0" autoLine="0" autoPict="0" macro="[0]!clickCheckbox">
                <anchor moveWithCells="1">
                  <from>
                    <xdr:col>6</xdr:col>
                    <xdr:colOff>276225</xdr:colOff>
                    <xdr:row>77</xdr:row>
                    <xdr:rowOff>38100</xdr:rowOff>
                  </from>
                  <to>
                    <xdr:col>6</xdr:col>
                    <xdr:colOff>638175</xdr:colOff>
                    <xdr:row>77</xdr:row>
                    <xdr:rowOff>276225</xdr:rowOff>
                  </to>
                </anchor>
              </controlPr>
            </control>
          </mc:Choice>
        </mc:AlternateContent>
        <mc:AlternateContent xmlns:mc="http://schemas.openxmlformats.org/markup-compatibility/2006">
          <mc:Choice Requires="x14">
            <control shapeId="9294" r:id="rId83" name="Check Box 78">
              <controlPr defaultSize="0" autoFill="0" autoLine="0" autoPict="0" macro="[0]!clickCheckbox">
                <anchor moveWithCells="1">
                  <from>
                    <xdr:col>5</xdr:col>
                    <xdr:colOff>276225</xdr:colOff>
                    <xdr:row>77</xdr:row>
                    <xdr:rowOff>38100</xdr:rowOff>
                  </from>
                  <to>
                    <xdr:col>5</xdr:col>
                    <xdr:colOff>638175</xdr:colOff>
                    <xdr:row>77</xdr:row>
                    <xdr:rowOff>276225</xdr:rowOff>
                  </to>
                </anchor>
              </controlPr>
            </control>
          </mc:Choice>
        </mc:AlternateContent>
        <mc:AlternateContent xmlns:mc="http://schemas.openxmlformats.org/markup-compatibility/2006">
          <mc:Choice Requires="x14">
            <control shapeId="9295" r:id="rId84" name="Check Box 79">
              <controlPr defaultSize="0" autoFill="0" autoLine="0" autoPict="0" macro="[0]!clickCheckbox">
                <anchor moveWithCells="1">
                  <from>
                    <xdr:col>6</xdr:col>
                    <xdr:colOff>276225</xdr:colOff>
                    <xdr:row>78</xdr:row>
                    <xdr:rowOff>38100</xdr:rowOff>
                  </from>
                  <to>
                    <xdr:col>6</xdr:col>
                    <xdr:colOff>638175</xdr:colOff>
                    <xdr:row>78</xdr:row>
                    <xdr:rowOff>276225</xdr:rowOff>
                  </to>
                </anchor>
              </controlPr>
            </control>
          </mc:Choice>
        </mc:AlternateContent>
        <mc:AlternateContent xmlns:mc="http://schemas.openxmlformats.org/markup-compatibility/2006">
          <mc:Choice Requires="x14">
            <control shapeId="9296" r:id="rId85" name="Check Box 80">
              <controlPr defaultSize="0" autoFill="0" autoLine="0" autoPict="0" macro="[0]!clickCheckbox">
                <anchor moveWithCells="1">
                  <from>
                    <xdr:col>5</xdr:col>
                    <xdr:colOff>276225</xdr:colOff>
                    <xdr:row>78</xdr:row>
                    <xdr:rowOff>38100</xdr:rowOff>
                  </from>
                  <to>
                    <xdr:col>5</xdr:col>
                    <xdr:colOff>638175</xdr:colOff>
                    <xdr:row>78</xdr:row>
                    <xdr:rowOff>276225</xdr:rowOff>
                  </to>
                </anchor>
              </controlPr>
            </control>
          </mc:Choice>
        </mc:AlternateContent>
        <mc:AlternateContent xmlns:mc="http://schemas.openxmlformats.org/markup-compatibility/2006">
          <mc:Choice Requires="x14">
            <control shapeId="9297" r:id="rId86" name="Check Box 81">
              <controlPr defaultSize="0" autoFill="0" autoLine="0" autoPict="0" macro="[0]!clickCheckbox">
                <anchor moveWithCells="1">
                  <from>
                    <xdr:col>6</xdr:col>
                    <xdr:colOff>276225</xdr:colOff>
                    <xdr:row>79</xdr:row>
                    <xdr:rowOff>38100</xdr:rowOff>
                  </from>
                  <to>
                    <xdr:col>6</xdr:col>
                    <xdr:colOff>638175</xdr:colOff>
                    <xdr:row>79</xdr:row>
                    <xdr:rowOff>276225</xdr:rowOff>
                  </to>
                </anchor>
              </controlPr>
            </control>
          </mc:Choice>
        </mc:AlternateContent>
        <mc:AlternateContent xmlns:mc="http://schemas.openxmlformats.org/markup-compatibility/2006">
          <mc:Choice Requires="x14">
            <control shapeId="9298" r:id="rId87" name="Check Box 82">
              <controlPr defaultSize="0" autoFill="0" autoLine="0" autoPict="0" macro="[0]!clickCheckbox">
                <anchor moveWithCells="1">
                  <from>
                    <xdr:col>5</xdr:col>
                    <xdr:colOff>276225</xdr:colOff>
                    <xdr:row>79</xdr:row>
                    <xdr:rowOff>38100</xdr:rowOff>
                  </from>
                  <to>
                    <xdr:col>5</xdr:col>
                    <xdr:colOff>638175</xdr:colOff>
                    <xdr:row>79</xdr:row>
                    <xdr:rowOff>276225</xdr:rowOff>
                  </to>
                </anchor>
              </controlPr>
            </control>
          </mc:Choice>
        </mc:AlternateContent>
        <mc:AlternateContent xmlns:mc="http://schemas.openxmlformats.org/markup-compatibility/2006">
          <mc:Choice Requires="x14">
            <control shapeId="9299" r:id="rId88" name="Check Box 83">
              <controlPr defaultSize="0" autoFill="0" autoLine="0" autoPict="0" macro="[0]!clickCheckbox">
                <anchor moveWithCells="1">
                  <from>
                    <xdr:col>6</xdr:col>
                    <xdr:colOff>276225</xdr:colOff>
                    <xdr:row>80</xdr:row>
                    <xdr:rowOff>38100</xdr:rowOff>
                  </from>
                  <to>
                    <xdr:col>6</xdr:col>
                    <xdr:colOff>638175</xdr:colOff>
                    <xdr:row>80</xdr:row>
                    <xdr:rowOff>276225</xdr:rowOff>
                  </to>
                </anchor>
              </controlPr>
            </control>
          </mc:Choice>
        </mc:AlternateContent>
        <mc:AlternateContent xmlns:mc="http://schemas.openxmlformats.org/markup-compatibility/2006">
          <mc:Choice Requires="x14">
            <control shapeId="9300" r:id="rId89" name="Check Box 84">
              <controlPr defaultSize="0" autoFill="0" autoLine="0" autoPict="0" macro="[0]!clickCheckbox">
                <anchor moveWithCells="1">
                  <from>
                    <xdr:col>5</xdr:col>
                    <xdr:colOff>276225</xdr:colOff>
                    <xdr:row>80</xdr:row>
                    <xdr:rowOff>38100</xdr:rowOff>
                  </from>
                  <to>
                    <xdr:col>5</xdr:col>
                    <xdr:colOff>638175</xdr:colOff>
                    <xdr:row>80</xdr:row>
                    <xdr:rowOff>276225</xdr:rowOff>
                  </to>
                </anchor>
              </controlPr>
            </control>
          </mc:Choice>
        </mc:AlternateContent>
        <mc:AlternateContent xmlns:mc="http://schemas.openxmlformats.org/markup-compatibility/2006">
          <mc:Choice Requires="x14">
            <control shapeId="9301" r:id="rId90" name="Check Box 85">
              <controlPr defaultSize="0" autoFill="0" autoLine="0" autoPict="0" macro="[0]!clickCheckbox">
                <anchor moveWithCells="1">
                  <from>
                    <xdr:col>6</xdr:col>
                    <xdr:colOff>276225</xdr:colOff>
                    <xdr:row>81</xdr:row>
                    <xdr:rowOff>38100</xdr:rowOff>
                  </from>
                  <to>
                    <xdr:col>6</xdr:col>
                    <xdr:colOff>638175</xdr:colOff>
                    <xdr:row>81</xdr:row>
                    <xdr:rowOff>276225</xdr:rowOff>
                  </to>
                </anchor>
              </controlPr>
            </control>
          </mc:Choice>
        </mc:AlternateContent>
        <mc:AlternateContent xmlns:mc="http://schemas.openxmlformats.org/markup-compatibility/2006">
          <mc:Choice Requires="x14">
            <control shapeId="9302" r:id="rId91" name="Check Box 86">
              <controlPr defaultSize="0" autoFill="0" autoLine="0" autoPict="0" macro="[0]!clickCheckbox">
                <anchor moveWithCells="1">
                  <from>
                    <xdr:col>5</xdr:col>
                    <xdr:colOff>276225</xdr:colOff>
                    <xdr:row>81</xdr:row>
                    <xdr:rowOff>38100</xdr:rowOff>
                  </from>
                  <to>
                    <xdr:col>5</xdr:col>
                    <xdr:colOff>638175</xdr:colOff>
                    <xdr:row>81</xdr:row>
                    <xdr:rowOff>276225</xdr:rowOff>
                  </to>
                </anchor>
              </controlPr>
            </control>
          </mc:Choice>
        </mc:AlternateContent>
        <mc:AlternateContent xmlns:mc="http://schemas.openxmlformats.org/markup-compatibility/2006">
          <mc:Choice Requires="x14">
            <control shapeId="9303" r:id="rId92" name="Check Box 87">
              <controlPr defaultSize="0" autoFill="0" autoLine="0" autoPict="0" macro="[0]!clickCheckbox">
                <anchor moveWithCells="1">
                  <from>
                    <xdr:col>6</xdr:col>
                    <xdr:colOff>276225</xdr:colOff>
                    <xdr:row>82</xdr:row>
                    <xdr:rowOff>38100</xdr:rowOff>
                  </from>
                  <to>
                    <xdr:col>6</xdr:col>
                    <xdr:colOff>638175</xdr:colOff>
                    <xdr:row>82</xdr:row>
                    <xdr:rowOff>276225</xdr:rowOff>
                  </to>
                </anchor>
              </controlPr>
            </control>
          </mc:Choice>
        </mc:AlternateContent>
        <mc:AlternateContent xmlns:mc="http://schemas.openxmlformats.org/markup-compatibility/2006">
          <mc:Choice Requires="x14">
            <control shapeId="9304" r:id="rId93" name="Check Box 88">
              <controlPr defaultSize="0" autoFill="0" autoLine="0" autoPict="0" macro="[0]!clickCheckbox">
                <anchor moveWithCells="1">
                  <from>
                    <xdr:col>5</xdr:col>
                    <xdr:colOff>276225</xdr:colOff>
                    <xdr:row>82</xdr:row>
                    <xdr:rowOff>38100</xdr:rowOff>
                  </from>
                  <to>
                    <xdr:col>5</xdr:col>
                    <xdr:colOff>638175</xdr:colOff>
                    <xdr:row>82</xdr:row>
                    <xdr:rowOff>276225</xdr:rowOff>
                  </to>
                </anchor>
              </controlPr>
            </control>
          </mc:Choice>
        </mc:AlternateContent>
        <mc:AlternateContent xmlns:mc="http://schemas.openxmlformats.org/markup-compatibility/2006">
          <mc:Choice Requires="x14">
            <control shapeId="9305" r:id="rId94" name="Check Box 89">
              <controlPr defaultSize="0" autoFill="0" autoLine="0" autoPict="0" macro="[0]!clickCheckbox">
                <anchor moveWithCells="1">
                  <from>
                    <xdr:col>6</xdr:col>
                    <xdr:colOff>276225</xdr:colOff>
                    <xdr:row>83</xdr:row>
                    <xdr:rowOff>38100</xdr:rowOff>
                  </from>
                  <to>
                    <xdr:col>6</xdr:col>
                    <xdr:colOff>638175</xdr:colOff>
                    <xdr:row>83</xdr:row>
                    <xdr:rowOff>276225</xdr:rowOff>
                  </to>
                </anchor>
              </controlPr>
            </control>
          </mc:Choice>
        </mc:AlternateContent>
        <mc:AlternateContent xmlns:mc="http://schemas.openxmlformats.org/markup-compatibility/2006">
          <mc:Choice Requires="x14">
            <control shapeId="9306" r:id="rId95" name="Check Box 90">
              <controlPr defaultSize="0" autoFill="0" autoLine="0" autoPict="0" macro="[0]!clickCheckbox">
                <anchor moveWithCells="1">
                  <from>
                    <xdr:col>5</xdr:col>
                    <xdr:colOff>276225</xdr:colOff>
                    <xdr:row>83</xdr:row>
                    <xdr:rowOff>38100</xdr:rowOff>
                  </from>
                  <to>
                    <xdr:col>5</xdr:col>
                    <xdr:colOff>638175</xdr:colOff>
                    <xdr:row>83</xdr:row>
                    <xdr:rowOff>276225</xdr:rowOff>
                  </to>
                </anchor>
              </controlPr>
            </control>
          </mc:Choice>
        </mc:AlternateContent>
        <mc:AlternateContent xmlns:mc="http://schemas.openxmlformats.org/markup-compatibility/2006">
          <mc:Choice Requires="x14">
            <control shapeId="9307" r:id="rId96" name="Check Box 91">
              <controlPr defaultSize="0" autoFill="0" autoLine="0" autoPict="0" macro="[0]!clickCheckbox">
                <anchor moveWithCells="1">
                  <from>
                    <xdr:col>6</xdr:col>
                    <xdr:colOff>276225</xdr:colOff>
                    <xdr:row>84</xdr:row>
                    <xdr:rowOff>38100</xdr:rowOff>
                  </from>
                  <to>
                    <xdr:col>6</xdr:col>
                    <xdr:colOff>638175</xdr:colOff>
                    <xdr:row>84</xdr:row>
                    <xdr:rowOff>276225</xdr:rowOff>
                  </to>
                </anchor>
              </controlPr>
            </control>
          </mc:Choice>
        </mc:AlternateContent>
        <mc:AlternateContent xmlns:mc="http://schemas.openxmlformats.org/markup-compatibility/2006">
          <mc:Choice Requires="x14">
            <control shapeId="9308" r:id="rId97" name="Check Box 92">
              <controlPr defaultSize="0" autoFill="0" autoLine="0" autoPict="0" macro="[0]!clickCheckbox">
                <anchor moveWithCells="1">
                  <from>
                    <xdr:col>5</xdr:col>
                    <xdr:colOff>276225</xdr:colOff>
                    <xdr:row>84</xdr:row>
                    <xdr:rowOff>38100</xdr:rowOff>
                  </from>
                  <to>
                    <xdr:col>5</xdr:col>
                    <xdr:colOff>638175</xdr:colOff>
                    <xdr:row>84</xdr:row>
                    <xdr:rowOff>276225</xdr:rowOff>
                  </to>
                </anchor>
              </controlPr>
            </control>
          </mc:Choice>
        </mc:AlternateContent>
        <mc:AlternateContent xmlns:mc="http://schemas.openxmlformats.org/markup-compatibility/2006">
          <mc:Choice Requires="x14">
            <control shapeId="9309" r:id="rId98" name="Check Box 93">
              <controlPr defaultSize="0" autoFill="0" autoLine="0" autoPict="0" macro="[0]!clickCheckbox">
                <anchor moveWithCells="1">
                  <from>
                    <xdr:col>6</xdr:col>
                    <xdr:colOff>276225</xdr:colOff>
                    <xdr:row>85</xdr:row>
                    <xdr:rowOff>38100</xdr:rowOff>
                  </from>
                  <to>
                    <xdr:col>6</xdr:col>
                    <xdr:colOff>638175</xdr:colOff>
                    <xdr:row>85</xdr:row>
                    <xdr:rowOff>276225</xdr:rowOff>
                  </to>
                </anchor>
              </controlPr>
            </control>
          </mc:Choice>
        </mc:AlternateContent>
        <mc:AlternateContent xmlns:mc="http://schemas.openxmlformats.org/markup-compatibility/2006">
          <mc:Choice Requires="x14">
            <control shapeId="9310" r:id="rId99" name="Check Box 94">
              <controlPr defaultSize="0" autoFill="0" autoLine="0" autoPict="0" macro="[0]!clickCheckbox">
                <anchor moveWithCells="1">
                  <from>
                    <xdr:col>5</xdr:col>
                    <xdr:colOff>276225</xdr:colOff>
                    <xdr:row>85</xdr:row>
                    <xdr:rowOff>38100</xdr:rowOff>
                  </from>
                  <to>
                    <xdr:col>5</xdr:col>
                    <xdr:colOff>638175</xdr:colOff>
                    <xdr:row>85</xdr:row>
                    <xdr:rowOff>276225</xdr:rowOff>
                  </to>
                </anchor>
              </controlPr>
            </control>
          </mc:Choice>
        </mc:AlternateContent>
        <mc:AlternateContent xmlns:mc="http://schemas.openxmlformats.org/markup-compatibility/2006">
          <mc:Choice Requires="x14">
            <control shapeId="9311" r:id="rId100" name="Check Box 95">
              <controlPr defaultSize="0" autoFill="0" autoLine="0" autoPict="0" macro="[0]!clickCheckbox">
                <anchor moveWithCells="1">
                  <from>
                    <xdr:col>6</xdr:col>
                    <xdr:colOff>276225</xdr:colOff>
                    <xdr:row>86</xdr:row>
                    <xdr:rowOff>38100</xdr:rowOff>
                  </from>
                  <to>
                    <xdr:col>6</xdr:col>
                    <xdr:colOff>638175</xdr:colOff>
                    <xdr:row>86</xdr:row>
                    <xdr:rowOff>276225</xdr:rowOff>
                  </to>
                </anchor>
              </controlPr>
            </control>
          </mc:Choice>
        </mc:AlternateContent>
        <mc:AlternateContent xmlns:mc="http://schemas.openxmlformats.org/markup-compatibility/2006">
          <mc:Choice Requires="x14">
            <control shapeId="9312" r:id="rId101" name="Check Box 96">
              <controlPr defaultSize="0" autoFill="0" autoLine="0" autoPict="0" macro="[0]!clickCheckbox">
                <anchor moveWithCells="1">
                  <from>
                    <xdr:col>5</xdr:col>
                    <xdr:colOff>276225</xdr:colOff>
                    <xdr:row>86</xdr:row>
                    <xdr:rowOff>38100</xdr:rowOff>
                  </from>
                  <to>
                    <xdr:col>5</xdr:col>
                    <xdr:colOff>638175</xdr:colOff>
                    <xdr:row>86</xdr:row>
                    <xdr:rowOff>276225</xdr:rowOff>
                  </to>
                </anchor>
              </controlPr>
            </control>
          </mc:Choice>
        </mc:AlternateContent>
        <mc:AlternateContent xmlns:mc="http://schemas.openxmlformats.org/markup-compatibility/2006">
          <mc:Choice Requires="x14">
            <control shapeId="9313" r:id="rId102" name="Check Box 97">
              <controlPr defaultSize="0" autoFill="0" autoLine="0" autoPict="0" macro="[0]!clickCheckbox">
                <anchor moveWithCells="1">
                  <from>
                    <xdr:col>6</xdr:col>
                    <xdr:colOff>276225</xdr:colOff>
                    <xdr:row>87</xdr:row>
                    <xdr:rowOff>38100</xdr:rowOff>
                  </from>
                  <to>
                    <xdr:col>6</xdr:col>
                    <xdr:colOff>638175</xdr:colOff>
                    <xdr:row>87</xdr:row>
                    <xdr:rowOff>276225</xdr:rowOff>
                  </to>
                </anchor>
              </controlPr>
            </control>
          </mc:Choice>
        </mc:AlternateContent>
        <mc:AlternateContent xmlns:mc="http://schemas.openxmlformats.org/markup-compatibility/2006">
          <mc:Choice Requires="x14">
            <control shapeId="9314" r:id="rId103" name="Check Box 98">
              <controlPr defaultSize="0" autoFill="0" autoLine="0" autoPict="0" macro="[0]!clickCheckbox">
                <anchor moveWithCells="1">
                  <from>
                    <xdr:col>5</xdr:col>
                    <xdr:colOff>276225</xdr:colOff>
                    <xdr:row>87</xdr:row>
                    <xdr:rowOff>38100</xdr:rowOff>
                  </from>
                  <to>
                    <xdr:col>5</xdr:col>
                    <xdr:colOff>638175</xdr:colOff>
                    <xdr:row>87</xdr:row>
                    <xdr:rowOff>276225</xdr:rowOff>
                  </to>
                </anchor>
              </controlPr>
            </control>
          </mc:Choice>
        </mc:AlternateContent>
        <mc:AlternateContent xmlns:mc="http://schemas.openxmlformats.org/markup-compatibility/2006">
          <mc:Choice Requires="x14">
            <control shapeId="9315" r:id="rId104" name="Check Box 99">
              <controlPr defaultSize="0" autoFill="0" autoLine="0" autoPict="0" macro="[0]!clickCheckbox">
                <anchor moveWithCells="1">
                  <from>
                    <xdr:col>6</xdr:col>
                    <xdr:colOff>276225</xdr:colOff>
                    <xdr:row>88</xdr:row>
                    <xdr:rowOff>38100</xdr:rowOff>
                  </from>
                  <to>
                    <xdr:col>6</xdr:col>
                    <xdr:colOff>638175</xdr:colOff>
                    <xdr:row>88</xdr:row>
                    <xdr:rowOff>276225</xdr:rowOff>
                  </to>
                </anchor>
              </controlPr>
            </control>
          </mc:Choice>
        </mc:AlternateContent>
        <mc:AlternateContent xmlns:mc="http://schemas.openxmlformats.org/markup-compatibility/2006">
          <mc:Choice Requires="x14">
            <control shapeId="9316" r:id="rId105" name="Check Box 100">
              <controlPr defaultSize="0" autoFill="0" autoLine="0" autoPict="0" macro="[0]!clickCheckbox">
                <anchor moveWithCells="1">
                  <from>
                    <xdr:col>5</xdr:col>
                    <xdr:colOff>276225</xdr:colOff>
                    <xdr:row>88</xdr:row>
                    <xdr:rowOff>38100</xdr:rowOff>
                  </from>
                  <to>
                    <xdr:col>5</xdr:col>
                    <xdr:colOff>638175</xdr:colOff>
                    <xdr:row>88</xdr:row>
                    <xdr:rowOff>276225</xdr:rowOff>
                  </to>
                </anchor>
              </controlPr>
            </control>
          </mc:Choice>
        </mc:AlternateContent>
        <mc:AlternateContent xmlns:mc="http://schemas.openxmlformats.org/markup-compatibility/2006">
          <mc:Choice Requires="x14">
            <control shapeId="9317" r:id="rId106" name="Check Box 101">
              <controlPr defaultSize="0" autoFill="0" autoLine="0" autoPict="0" macro="[0]!clickCheckbox">
                <anchor moveWithCells="1">
                  <from>
                    <xdr:col>6</xdr:col>
                    <xdr:colOff>276225</xdr:colOff>
                    <xdr:row>89</xdr:row>
                    <xdr:rowOff>38100</xdr:rowOff>
                  </from>
                  <to>
                    <xdr:col>6</xdr:col>
                    <xdr:colOff>638175</xdr:colOff>
                    <xdr:row>89</xdr:row>
                    <xdr:rowOff>276225</xdr:rowOff>
                  </to>
                </anchor>
              </controlPr>
            </control>
          </mc:Choice>
        </mc:AlternateContent>
        <mc:AlternateContent xmlns:mc="http://schemas.openxmlformats.org/markup-compatibility/2006">
          <mc:Choice Requires="x14">
            <control shapeId="9318" r:id="rId107" name="Check Box 102">
              <controlPr defaultSize="0" autoFill="0" autoLine="0" autoPict="0" macro="[0]!clickCheckbox">
                <anchor moveWithCells="1">
                  <from>
                    <xdr:col>5</xdr:col>
                    <xdr:colOff>276225</xdr:colOff>
                    <xdr:row>89</xdr:row>
                    <xdr:rowOff>38100</xdr:rowOff>
                  </from>
                  <to>
                    <xdr:col>5</xdr:col>
                    <xdr:colOff>638175</xdr:colOff>
                    <xdr:row>89</xdr:row>
                    <xdr:rowOff>276225</xdr:rowOff>
                  </to>
                </anchor>
              </controlPr>
            </control>
          </mc:Choice>
        </mc:AlternateContent>
        <mc:AlternateContent xmlns:mc="http://schemas.openxmlformats.org/markup-compatibility/2006">
          <mc:Choice Requires="x14">
            <control shapeId="9319" r:id="rId108" name="Check Box 103">
              <controlPr defaultSize="0" autoFill="0" autoLine="0" autoPict="0" macro="[0]!clickCheckbox">
                <anchor moveWithCells="1">
                  <from>
                    <xdr:col>6</xdr:col>
                    <xdr:colOff>276225</xdr:colOff>
                    <xdr:row>90</xdr:row>
                    <xdr:rowOff>38100</xdr:rowOff>
                  </from>
                  <to>
                    <xdr:col>6</xdr:col>
                    <xdr:colOff>638175</xdr:colOff>
                    <xdr:row>90</xdr:row>
                    <xdr:rowOff>276225</xdr:rowOff>
                  </to>
                </anchor>
              </controlPr>
            </control>
          </mc:Choice>
        </mc:AlternateContent>
        <mc:AlternateContent xmlns:mc="http://schemas.openxmlformats.org/markup-compatibility/2006">
          <mc:Choice Requires="x14">
            <control shapeId="9320" r:id="rId109" name="Check Box 104">
              <controlPr defaultSize="0" autoFill="0" autoLine="0" autoPict="0" macro="[0]!clickCheckbox">
                <anchor moveWithCells="1">
                  <from>
                    <xdr:col>5</xdr:col>
                    <xdr:colOff>276225</xdr:colOff>
                    <xdr:row>90</xdr:row>
                    <xdr:rowOff>38100</xdr:rowOff>
                  </from>
                  <to>
                    <xdr:col>5</xdr:col>
                    <xdr:colOff>638175</xdr:colOff>
                    <xdr:row>90</xdr:row>
                    <xdr:rowOff>276225</xdr:rowOff>
                  </to>
                </anchor>
              </controlPr>
            </control>
          </mc:Choice>
        </mc:AlternateContent>
        <mc:AlternateContent xmlns:mc="http://schemas.openxmlformats.org/markup-compatibility/2006">
          <mc:Choice Requires="x14">
            <control shapeId="9321" r:id="rId110" name="Check Box 105">
              <controlPr defaultSize="0" autoFill="0" autoLine="0" autoPict="0" macro="[0]!clickCheckbox">
                <anchor moveWithCells="1">
                  <from>
                    <xdr:col>6</xdr:col>
                    <xdr:colOff>276225</xdr:colOff>
                    <xdr:row>91</xdr:row>
                    <xdr:rowOff>38100</xdr:rowOff>
                  </from>
                  <to>
                    <xdr:col>6</xdr:col>
                    <xdr:colOff>638175</xdr:colOff>
                    <xdr:row>91</xdr:row>
                    <xdr:rowOff>276225</xdr:rowOff>
                  </to>
                </anchor>
              </controlPr>
            </control>
          </mc:Choice>
        </mc:AlternateContent>
        <mc:AlternateContent xmlns:mc="http://schemas.openxmlformats.org/markup-compatibility/2006">
          <mc:Choice Requires="x14">
            <control shapeId="9322" r:id="rId111" name="Check Box 106">
              <controlPr defaultSize="0" autoFill="0" autoLine="0" autoPict="0" macro="[0]!clickCheckbox">
                <anchor moveWithCells="1">
                  <from>
                    <xdr:col>5</xdr:col>
                    <xdr:colOff>276225</xdr:colOff>
                    <xdr:row>91</xdr:row>
                    <xdr:rowOff>38100</xdr:rowOff>
                  </from>
                  <to>
                    <xdr:col>5</xdr:col>
                    <xdr:colOff>638175</xdr:colOff>
                    <xdr:row>91</xdr:row>
                    <xdr:rowOff>276225</xdr:rowOff>
                  </to>
                </anchor>
              </controlPr>
            </control>
          </mc:Choice>
        </mc:AlternateContent>
        <mc:AlternateContent xmlns:mc="http://schemas.openxmlformats.org/markup-compatibility/2006">
          <mc:Choice Requires="x14">
            <control shapeId="9323" r:id="rId112" name="Check Box 107">
              <controlPr defaultSize="0" autoFill="0" autoLine="0" autoPict="0" macro="[0]!clickCheckbox">
                <anchor moveWithCells="1">
                  <from>
                    <xdr:col>6</xdr:col>
                    <xdr:colOff>276225</xdr:colOff>
                    <xdr:row>92</xdr:row>
                    <xdr:rowOff>38100</xdr:rowOff>
                  </from>
                  <to>
                    <xdr:col>6</xdr:col>
                    <xdr:colOff>638175</xdr:colOff>
                    <xdr:row>92</xdr:row>
                    <xdr:rowOff>276225</xdr:rowOff>
                  </to>
                </anchor>
              </controlPr>
            </control>
          </mc:Choice>
        </mc:AlternateContent>
        <mc:AlternateContent xmlns:mc="http://schemas.openxmlformats.org/markup-compatibility/2006">
          <mc:Choice Requires="x14">
            <control shapeId="9324" r:id="rId113" name="Check Box 108">
              <controlPr defaultSize="0" autoFill="0" autoLine="0" autoPict="0" macro="[0]!clickCheckbox">
                <anchor moveWithCells="1">
                  <from>
                    <xdr:col>5</xdr:col>
                    <xdr:colOff>276225</xdr:colOff>
                    <xdr:row>92</xdr:row>
                    <xdr:rowOff>38100</xdr:rowOff>
                  </from>
                  <to>
                    <xdr:col>5</xdr:col>
                    <xdr:colOff>638175</xdr:colOff>
                    <xdr:row>92</xdr:row>
                    <xdr:rowOff>276225</xdr:rowOff>
                  </to>
                </anchor>
              </controlPr>
            </control>
          </mc:Choice>
        </mc:AlternateContent>
        <mc:AlternateContent xmlns:mc="http://schemas.openxmlformats.org/markup-compatibility/2006">
          <mc:Choice Requires="x14">
            <control shapeId="9325" r:id="rId114" name="Check Box 109">
              <controlPr defaultSize="0" autoFill="0" autoLine="0" autoPict="0" macro="[0]!clickCheckbox">
                <anchor moveWithCells="1">
                  <from>
                    <xdr:col>6</xdr:col>
                    <xdr:colOff>276225</xdr:colOff>
                    <xdr:row>93</xdr:row>
                    <xdr:rowOff>38100</xdr:rowOff>
                  </from>
                  <to>
                    <xdr:col>6</xdr:col>
                    <xdr:colOff>638175</xdr:colOff>
                    <xdr:row>93</xdr:row>
                    <xdr:rowOff>276225</xdr:rowOff>
                  </to>
                </anchor>
              </controlPr>
            </control>
          </mc:Choice>
        </mc:AlternateContent>
        <mc:AlternateContent xmlns:mc="http://schemas.openxmlformats.org/markup-compatibility/2006">
          <mc:Choice Requires="x14">
            <control shapeId="9326" r:id="rId115" name="Check Box 110">
              <controlPr defaultSize="0" autoFill="0" autoLine="0" autoPict="0" macro="[0]!clickCheckbox">
                <anchor moveWithCells="1">
                  <from>
                    <xdr:col>5</xdr:col>
                    <xdr:colOff>276225</xdr:colOff>
                    <xdr:row>93</xdr:row>
                    <xdr:rowOff>38100</xdr:rowOff>
                  </from>
                  <to>
                    <xdr:col>5</xdr:col>
                    <xdr:colOff>638175</xdr:colOff>
                    <xdr:row>93</xdr:row>
                    <xdr:rowOff>276225</xdr:rowOff>
                  </to>
                </anchor>
              </controlPr>
            </control>
          </mc:Choice>
        </mc:AlternateContent>
        <mc:AlternateContent xmlns:mc="http://schemas.openxmlformats.org/markup-compatibility/2006">
          <mc:Choice Requires="x14">
            <control shapeId="9327" r:id="rId116" name="Check Box 111">
              <controlPr defaultSize="0" autoFill="0" autoLine="0" autoPict="0" macro="[0]!clickCheckbox">
                <anchor moveWithCells="1">
                  <from>
                    <xdr:col>6</xdr:col>
                    <xdr:colOff>276225</xdr:colOff>
                    <xdr:row>94</xdr:row>
                    <xdr:rowOff>38100</xdr:rowOff>
                  </from>
                  <to>
                    <xdr:col>6</xdr:col>
                    <xdr:colOff>638175</xdr:colOff>
                    <xdr:row>94</xdr:row>
                    <xdr:rowOff>276225</xdr:rowOff>
                  </to>
                </anchor>
              </controlPr>
            </control>
          </mc:Choice>
        </mc:AlternateContent>
        <mc:AlternateContent xmlns:mc="http://schemas.openxmlformats.org/markup-compatibility/2006">
          <mc:Choice Requires="x14">
            <control shapeId="9328" r:id="rId117" name="Check Box 112">
              <controlPr defaultSize="0" autoFill="0" autoLine="0" autoPict="0" macro="[0]!clickCheckbox">
                <anchor moveWithCells="1">
                  <from>
                    <xdr:col>5</xdr:col>
                    <xdr:colOff>276225</xdr:colOff>
                    <xdr:row>94</xdr:row>
                    <xdr:rowOff>38100</xdr:rowOff>
                  </from>
                  <to>
                    <xdr:col>5</xdr:col>
                    <xdr:colOff>638175</xdr:colOff>
                    <xdr:row>94</xdr:row>
                    <xdr:rowOff>276225</xdr:rowOff>
                  </to>
                </anchor>
              </controlPr>
            </control>
          </mc:Choice>
        </mc:AlternateContent>
        <mc:AlternateContent xmlns:mc="http://schemas.openxmlformats.org/markup-compatibility/2006">
          <mc:Choice Requires="x14">
            <control shapeId="9329" r:id="rId118" name="Check Box 113">
              <controlPr defaultSize="0" autoFill="0" autoLine="0" autoPict="0" macro="[0]!clickCheckbox">
                <anchor moveWithCells="1">
                  <from>
                    <xdr:col>6</xdr:col>
                    <xdr:colOff>276225</xdr:colOff>
                    <xdr:row>95</xdr:row>
                    <xdr:rowOff>38100</xdr:rowOff>
                  </from>
                  <to>
                    <xdr:col>6</xdr:col>
                    <xdr:colOff>638175</xdr:colOff>
                    <xdr:row>95</xdr:row>
                    <xdr:rowOff>276225</xdr:rowOff>
                  </to>
                </anchor>
              </controlPr>
            </control>
          </mc:Choice>
        </mc:AlternateContent>
        <mc:AlternateContent xmlns:mc="http://schemas.openxmlformats.org/markup-compatibility/2006">
          <mc:Choice Requires="x14">
            <control shapeId="9330" r:id="rId119" name="Check Box 114">
              <controlPr defaultSize="0" autoFill="0" autoLine="0" autoPict="0" macro="[0]!clickCheckbox">
                <anchor moveWithCells="1">
                  <from>
                    <xdr:col>5</xdr:col>
                    <xdr:colOff>276225</xdr:colOff>
                    <xdr:row>95</xdr:row>
                    <xdr:rowOff>38100</xdr:rowOff>
                  </from>
                  <to>
                    <xdr:col>5</xdr:col>
                    <xdr:colOff>638175</xdr:colOff>
                    <xdr:row>95</xdr:row>
                    <xdr:rowOff>276225</xdr:rowOff>
                  </to>
                </anchor>
              </controlPr>
            </control>
          </mc:Choice>
        </mc:AlternateContent>
        <mc:AlternateContent xmlns:mc="http://schemas.openxmlformats.org/markup-compatibility/2006">
          <mc:Choice Requires="x14">
            <control shapeId="9331" r:id="rId120" name="Check Box 115">
              <controlPr locked="0" defaultSize="0" autoFill="0" autoLine="0" autoPict="0" macro="[0]!clickCheckbox">
                <anchor moveWithCells="1" sizeWithCells="1">
                  <from>
                    <xdr:col>5</xdr:col>
                    <xdr:colOff>295275</xdr:colOff>
                    <xdr:row>109</xdr:row>
                    <xdr:rowOff>9525</xdr:rowOff>
                  </from>
                  <to>
                    <xdr:col>5</xdr:col>
                    <xdr:colOff>647700</xdr:colOff>
                    <xdr:row>109</xdr:row>
                    <xdr:rowOff>304800</xdr:rowOff>
                  </to>
                </anchor>
              </controlPr>
            </control>
          </mc:Choice>
        </mc:AlternateContent>
        <mc:AlternateContent xmlns:mc="http://schemas.openxmlformats.org/markup-compatibility/2006">
          <mc:Choice Requires="x14">
            <control shapeId="9332" r:id="rId121" name="Check Box 116">
              <controlPr locked="0" defaultSize="0" autoFill="0" autoLine="0" autoPict="0" macro="[0]!clickCheckbox">
                <anchor moveWithCells="1" sizeWithCells="1">
                  <from>
                    <xdr:col>6</xdr:col>
                    <xdr:colOff>295275</xdr:colOff>
                    <xdr:row>109</xdr:row>
                    <xdr:rowOff>9525</xdr:rowOff>
                  </from>
                  <to>
                    <xdr:col>6</xdr:col>
                    <xdr:colOff>647700</xdr:colOff>
                    <xdr:row>109</xdr:row>
                    <xdr:rowOff>304800</xdr:rowOff>
                  </to>
                </anchor>
              </controlPr>
            </control>
          </mc:Choice>
        </mc:AlternateContent>
        <mc:AlternateContent xmlns:mc="http://schemas.openxmlformats.org/markup-compatibility/2006">
          <mc:Choice Requires="x14">
            <control shapeId="9333" r:id="rId122" name="Check Box 117">
              <controlPr locked="0" defaultSize="0" autoFill="0" autoLine="0" autoPict="0" macro="[0]!clickCheckbox">
                <anchor moveWithCells="1" sizeWithCells="1">
                  <from>
                    <xdr:col>7</xdr:col>
                    <xdr:colOff>295275</xdr:colOff>
                    <xdr:row>109</xdr:row>
                    <xdr:rowOff>9525</xdr:rowOff>
                  </from>
                  <to>
                    <xdr:col>7</xdr:col>
                    <xdr:colOff>647700</xdr:colOff>
                    <xdr:row>109</xdr:row>
                    <xdr:rowOff>304800</xdr:rowOff>
                  </to>
                </anchor>
              </controlPr>
            </control>
          </mc:Choice>
        </mc:AlternateContent>
        <mc:AlternateContent xmlns:mc="http://schemas.openxmlformats.org/markup-compatibility/2006">
          <mc:Choice Requires="x14">
            <control shapeId="9334" r:id="rId123" name="Check Box 118">
              <controlPr locked="0" defaultSize="0" autoFill="0" autoLine="0" autoPict="0" macro="[0]!clickCheckbox">
                <anchor moveWithCells="1" sizeWithCells="1">
                  <from>
                    <xdr:col>8</xdr:col>
                    <xdr:colOff>295275</xdr:colOff>
                    <xdr:row>109</xdr:row>
                    <xdr:rowOff>9525</xdr:rowOff>
                  </from>
                  <to>
                    <xdr:col>8</xdr:col>
                    <xdr:colOff>647700</xdr:colOff>
                    <xdr:row>109</xdr:row>
                    <xdr:rowOff>304800</xdr:rowOff>
                  </to>
                </anchor>
              </controlPr>
            </control>
          </mc:Choice>
        </mc:AlternateContent>
        <mc:AlternateContent xmlns:mc="http://schemas.openxmlformats.org/markup-compatibility/2006">
          <mc:Choice Requires="x14">
            <control shapeId="9335" r:id="rId124" name="Check Box 119">
              <controlPr locked="0" defaultSize="0" autoFill="0" autoLine="0" autoPict="0" macro="[0]!clickCheckbox">
                <anchor moveWithCells="1" sizeWithCells="1">
                  <from>
                    <xdr:col>9</xdr:col>
                    <xdr:colOff>295275</xdr:colOff>
                    <xdr:row>109</xdr:row>
                    <xdr:rowOff>9525</xdr:rowOff>
                  </from>
                  <to>
                    <xdr:col>9</xdr:col>
                    <xdr:colOff>647700</xdr:colOff>
                    <xdr:row>109</xdr:row>
                    <xdr:rowOff>304800</xdr:rowOff>
                  </to>
                </anchor>
              </controlPr>
            </control>
          </mc:Choice>
        </mc:AlternateContent>
        <mc:AlternateContent xmlns:mc="http://schemas.openxmlformats.org/markup-compatibility/2006">
          <mc:Choice Requires="x14">
            <control shapeId="9336" r:id="rId125" name="Check Box 120">
              <controlPr locked="0" defaultSize="0" autoFill="0" autoLine="0" autoPict="0" macro="[0]!clickCheckbox">
                <anchor moveWithCells="1" sizeWithCells="1">
                  <from>
                    <xdr:col>10</xdr:col>
                    <xdr:colOff>295275</xdr:colOff>
                    <xdr:row>109</xdr:row>
                    <xdr:rowOff>9525</xdr:rowOff>
                  </from>
                  <to>
                    <xdr:col>10</xdr:col>
                    <xdr:colOff>647700</xdr:colOff>
                    <xdr:row>109</xdr:row>
                    <xdr:rowOff>304800</xdr:rowOff>
                  </to>
                </anchor>
              </controlPr>
            </control>
          </mc:Choice>
        </mc:AlternateContent>
        <mc:AlternateContent xmlns:mc="http://schemas.openxmlformats.org/markup-compatibility/2006">
          <mc:Choice Requires="x14">
            <control shapeId="9337" r:id="rId126" name="Check Box 121">
              <controlPr locked="0" defaultSize="0" autoFill="0" autoLine="0" autoPict="0" macro="[0]!clickCheckbox">
                <anchor moveWithCells="1" sizeWithCells="1">
                  <from>
                    <xdr:col>11</xdr:col>
                    <xdr:colOff>295275</xdr:colOff>
                    <xdr:row>109</xdr:row>
                    <xdr:rowOff>9525</xdr:rowOff>
                  </from>
                  <to>
                    <xdr:col>11</xdr:col>
                    <xdr:colOff>647700</xdr:colOff>
                    <xdr:row>109</xdr:row>
                    <xdr:rowOff>304800</xdr:rowOff>
                  </to>
                </anchor>
              </controlPr>
            </control>
          </mc:Choice>
        </mc:AlternateContent>
        <mc:AlternateContent xmlns:mc="http://schemas.openxmlformats.org/markup-compatibility/2006">
          <mc:Choice Requires="x14">
            <control shapeId="9338" r:id="rId127" name="Check Box 122">
              <controlPr locked="0" defaultSize="0" autoFill="0" autoLine="0" autoPict="0" macro="[0]!clickCheckbox">
                <anchor moveWithCells="1" sizeWithCells="1">
                  <from>
                    <xdr:col>12</xdr:col>
                    <xdr:colOff>295275</xdr:colOff>
                    <xdr:row>109</xdr:row>
                    <xdr:rowOff>9525</xdr:rowOff>
                  </from>
                  <to>
                    <xdr:col>12</xdr:col>
                    <xdr:colOff>647700</xdr:colOff>
                    <xdr:row>109</xdr:row>
                    <xdr:rowOff>304800</xdr:rowOff>
                  </to>
                </anchor>
              </controlPr>
            </control>
          </mc:Choice>
        </mc:AlternateContent>
        <mc:AlternateContent xmlns:mc="http://schemas.openxmlformats.org/markup-compatibility/2006">
          <mc:Choice Requires="x14">
            <control shapeId="9339" r:id="rId128" name="Check Box 123">
              <controlPr locked="0" defaultSize="0" autoFill="0" autoLine="0" autoPict="0" macro="[0]!clickCheckbox">
                <anchor moveWithCells="1" sizeWithCells="1">
                  <from>
                    <xdr:col>5</xdr:col>
                    <xdr:colOff>295275</xdr:colOff>
                    <xdr:row>108</xdr:row>
                    <xdr:rowOff>9525</xdr:rowOff>
                  </from>
                  <to>
                    <xdr:col>5</xdr:col>
                    <xdr:colOff>647700</xdr:colOff>
                    <xdr:row>108</xdr:row>
                    <xdr:rowOff>304800</xdr:rowOff>
                  </to>
                </anchor>
              </controlPr>
            </control>
          </mc:Choice>
        </mc:AlternateContent>
        <mc:AlternateContent xmlns:mc="http://schemas.openxmlformats.org/markup-compatibility/2006">
          <mc:Choice Requires="x14">
            <control shapeId="9340" r:id="rId129" name="Check Box 124">
              <controlPr locked="0" defaultSize="0" autoFill="0" autoLine="0" autoPict="0" macro="[0]!clickCheckbox">
                <anchor moveWithCells="1" sizeWithCells="1">
                  <from>
                    <xdr:col>6</xdr:col>
                    <xdr:colOff>295275</xdr:colOff>
                    <xdr:row>108</xdr:row>
                    <xdr:rowOff>9525</xdr:rowOff>
                  </from>
                  <to>
                    <xdr:col>6</xdr:col>
                    <xdr:colOff>647700</xdr:colOff>
                    <xdr:row>108</xdr:row>
                    <xdr:rowOff>304800</xdr:rowOff>
                  </to>
                </anchor>
              </controlPr>
            </control>
          </mc:Choice>
        </mc:AlternateContent>
        <mc:AlternateContent xmlns:mc="http://schemas.openxmlformats.org/markup-compatibility/2006">
          <mc:Choice Requires="x14">
            <control shapeId="9341" r:id="rId130" name="Check Box 125">
              <controlPr locked="0" defaultSize="0" autoFill="0" autoLine="0" autoPict="0" macro="[0]!clickCheckbox">
                <anchor moveWithCells="1" sizeWithCells="1">
                  <from>
                    <xdr:col>7</xdr:col>
                    <xdr:colOff>295275</xdr:colOff>
                    <xdr:row>108</xdr:row>
                    <xdr:rowOff>9525</xdr:rowOff>
                  </from>
                  <to>
                    <xdr:col>7</xdr:col>
                    <xdr:colOff>647700</xdr:colOff>
                    <xdr:row>108</xdr:row>
                    <xdr:rowOff>304800</xdr:rowOff>
                  </to>
                </anchor>
              </controlPr>
            </control>
          </mc:Choice>
        </mc:AlternateContent>
        <mc:AlternateContent xmlns:mc="http://schemas.openxmlformats.org/markup-compatibility/2006">
          <mc:Choice Requires="x14">
            <control shapeId="9342" r:id="rId131" name="Check Box 126">
              <controlPr locked="0" defaultSize="0" autoFill="0" autoLine="0" autoPict="0" macro="[0]!clickCheckbox">
                <anchor moveWithCells="1" sizeWithCells="1">
                  <from>
                    <xdr:col>8</xdr:col>
                    <xdr:colOff>295275</xdr:colOff>
                    <xdr:row>108</xdr:row>
                    <xdr:rowOff>9525</xdr:rowOff>
                  </from>
                  <to>
                    <xdr:col>8</xdr:col>
                    <xdr:colOff>647700</xdr:colOff>
                    <xdr:row>108</xdr:row>
                    <xdr:rowOff>304800</xdr:rowOff>
                  </to>
                </anchor>
              </controlPr>
            </control>
          </mc:Choice>
        </mc:AlternateContent>
        <mc:AlternateContent xmlns:mc="http://schemas.openxmlformats.org/markup-compatibility/2006">
          <mc:Choice Requires="x14">
            <control shapeId="9343" r:id="rId132" name="Check Box 127">
              <controlPr locked="0" defaultSize="0" autoFill="0" autoLine="0" autoPict="0" macro="[0]!clickCheckbox">
                <anchor moveWithCells="1" sizeWithCells="1">
                  <from>
                    <xdr:col>9</xdr:col>
                    <xdr:colOff>295275</xdr:colOff>
                    <xdr:row>108</xdr:row>
                    <xdr:rowOff>9525</xdr:rowOff>
                  </from>
                  <to>
                    <xdr:col>9</xdr:col>
                    <xdr:colOff>647700</xdr:colOff>
                    <xdr:row>108</xdr:row>
                    <xdr:rowOff>304800</xdr:rowOff>
                  </to>
                </anchor>
              </controlPr>
            </control>
          </mc:Choice>
        </mc:AlternateContent>
        <mc:AlternateContent xmlns:mc="http://schemas.openxmlformats.org/markup-compatibility/2006">
          <mc:Choice Requires="x14">
            <control shapeId="9344" r:id="rId133" name="Check Box 128">
              <controlPr locked="0" defaultSize="0" autoFill="0" autoLine="0" autoPict="0" macro="[0]!clickCheckbox">
                <anchor moveWithCells="1" sizeWithCells="1">
                  <from>
                    <xdr:col>10</xdr:col>
                    <xdr:colOff>295275</xdr:colOff>
                    <xdr:row>108</xdr:row>
                    <xdr:rowOff>9525</xdr:rowOff>
                  </from>
                  <to>
                    <xdr:col>10</xdr:col>
                    <xdr:colOff>647700</xdr:colOff>
                    <xdr:row>108</xdr:row>
                    <xdr:rowOff>304800</xdr:rowOff>
                  </to>
                </anchor>
              </controlPr>
            </control>
          </mc:Choice>
        </mc:AlternateContent>
        <mc:AlternateContent xmlns:mc="http://schemas.openxmlformats.org/markup-compatibility/2006">
          <mc:Choice Requires="x14">
            <control shapeId="9345" r:id="rId134" name="Check Box 129">
              <controlPr locked="0" defaultSize="0" autoFill="0" autoLine="0" autoPict="0" macro="[0]!clickCheckbox">
                <anchor moveWithCells="1" sizeWithCells="1">
                  <from>
                    <xdr:col>11</xdr:col>
                    <xdr:colOff>295275</xdr:colOff>
                    <xdr:row>108</xdr:row>
                    <xdr:rowOff>9525</xdr:rowOff>
                  </from>
                  <to>
                    <xdr:col>11</xdr:col>
                    <xdr:colOff>647700</xdr:colOff>
                    <xdr:row>108</xdr:row>
                    <xdr:rowOff>304800</xdr:rowOff>
                  </to>
                </anchor>
              </controlPr>
            </control>
          </mc:Choice>
        </mc:AlternateContent>
        <mc:AlternateContent xmlns:mc="http://schemas.openxmlformats.org/markup-compatibility/2006">
          <mc:Choice Requires="x14">
            <control shapeId="9346" r:id="rId135" name="Check Box 130">
              <controlPr locked="0" defaultSize="0" autoFill="0" autoLine="0" autoPict="0" macro="[0]!clickCheckbox">
                <anchor moveWithCells="1" sizeWithCells="1">
                  <from>
                    <xdr:col>12</xdr:col>
                    <xdr:colOff>295275</xdr:colOff>
                    <xdr:row>108</xdr:row>
                    <xdr:rowOff>9525</xdr:rowOff>
                  </from>
                  <to>
                    <xdr:col>12</xdr:col>
                    <xdr:colOff>647700</xdr:colOff>
                    <xdr:row>108</xdr:row>
                    <xdr:rowOff>304800</xdr:rowOff>
                  </to>
                </anchor>
              </controlPr>
            </control>
          </mc:Choice>
        </mc:AlternateContent>
        <mc:AlternateContent xmlns:mc="http://schemas.openxmlformats.org/markup-compatibility/2006">
          <mc:Choice Requires="x14">
            <control shapeId="9347" r:id="rId136" name="Check Box 131">
              <controlPr defaultSize="0" autoFill="0" autoLine="0" autoPict="0">
                <anchor moveWithCells="1">
                  <from>
                    <xdr:col>1</xdr:col>
                    <xdr:colOff>304800</xdr:colOff>
                    <xdr:row>71</xdr:row>
                    <xdr:rowOff>66675</xdr:rowOff>
                  </from>
                  <to>
                    <xdr:col>2</xdr:col>
                    <xdr:colOff>152400</xdr:colOff>
                    <xdr:row>71</xdr:row>
                    <xdr:rowOff>266700</xdr:rowOff>
                  </to>
                </anchor>
              </controlPr>
            </control>
          </mc:Choice>
        </mc:AlternateContent>
        <mc:AlternateContent xmlns:mc="http://schemas.openxmlformats.org/markup-compatibility/2006">
          <mc:Choice Requires="x14">
            <control shapeId="9348" r:id="rId137" name="Check Box 132">
              <controlPr defaultSize="0" autoFill="0" autoLine="0" autoPict="0">
                <anchor moveWithCells="1">
                  <from>
                    <xdr:col>1</xdr:col>
                    <xdr:colOff>304800</xdr:colOff>
                    <xdr:row>72</xdr:row>
                    <xdr:rowOff>66675</xdr:rowOff>
                  </from>
                  <to>
                    <xdr:col>2</xdr:col>
                    <xdr:colOff>152400</xdr:colOff>
                    <xdr:row>72</xdr:row>
                    <xdr:rowOff>266700</xdr:rowOff>
                  </to>
                </anchor>
              </controlPr>
            </control>
          </mc:Choice>
        </mc:AlternateContent>
        <mc:AlternateContent xmlns:mc="http://schemas.openxmlformats.org/markup-compatibility/2006">
          <mc:Choice Requires="x14">
            <control shapeId="9349" r:id="rId138" name="Check Box 133">
              <controlPr defaultSize="0" autoFill="0" autoLine="0" autoPict="0">
                <anchor moveWithCells="1">
                  <from>
                    <xdr:col>1</xdr:col>
                    <xdr:colOff>304800</xdr:colOff>
                    <xdr:row>73</xdr:row>
                    <xdr:rowOff>66675</xdr:rowOff>
                  </from>
                  <to>
                    <xdr:col>2</xdr:col>
                    <xdr:colOff>152400</xdr:colOff>
                    <xdr:row>73</xdr:row>
                    <xdr:rowOff>266700</xdr:rowOff>
                  </to>
                </anchor>
              </controlPr>
            </control>
          </mc:Choice>
        </mc:AlternateContent>
        <mc:AlternateContent xmlns:mc="http://schemas.openxmlformats.org/markup-compatibility/2006">
          <mc:Choice Requires="x14">
            <control shapeId="9350" r:id="rId139" name="Check Box 134">
              <controlPr defaultSize="0" autoFill="0" autoLine="0" autoPict="0">
                <anchor moveWithCells="1">
                  <from>
                    <xdr:col>7</xdr:col>
                    <xdr:colOff>304800</xdr:colOff>
                    <xdr:row>71</xdr:row>
                    <xdr:rowOff>66675</xdr:rowOff>
                  </from>
                  <to>
                    <xdr:col>8</xdr:col>
                    <xdr:colOff>152400</xdr:colOff>
                    <xdr:row>71</xdr:row>
                    <xdr:rowOff>266700</xdr:rowOff>
                  </to>
                </anchor>
              </controlPr>
            </control>
          </mc:Choice>
        </mc:AlternateContent>
        <mc:AlternateContent xmlns:mc="http://schemas.openxmlformats.org/markup-compatibility/2006">
          <mc:Choice Requires="x14">
            <control shapeId="9351" r:id="rId140" name="Check Box 135">
              <controlPr defaultSize="0" autoFill="0" autoLine="0" autoPict="0">
                <anchor moveWithCells="1">
                  <from>
                    <xdr:col>7</xdr:col>
                    <xdr:colOff>304800</xdr:colOff>
                    <xdr:row>72</xdr:row>
                    <xdr:rowOff>76200</xdr:rowOff>
                  </from>
                  <to>
                    <xdr:col>8</xdr:col>
                    <xdr:colOff>152400</xdr:colOff>
                    <xdr:row>72</xdr:row>
                    <xdr:rowOff>276225</xdr:rowOff>
                  </to>
                </anchor>
              </controlPr>
            </control>
          </mc:Choice>
        </mc:AlternateContent>
        <mc:AlternateContent xmlns:mc="http://schemas.openxmlformats.org/markup-compatibility/2006">
          <mc:Choice Requires="x14">
            <control shapeId="9352" r:id="rId141" name="Check Box 136">
              <controlPr defaultSize="0" autoFill="0" autoLine="0" autoPict="0" macro="[0]!clickCheckbox">
                <anchor moveWithCells="1">
                  <from>
                    <xdr:col>1</xdr:col>
                    <xdr:colOff>304800</xdr:colOff>
                    <xdr:row>71</xdr:row>
                    <xdr:rowOff>66675</xdr:rowOff>
                  </from>
                  <to>
                    <xdr:col>2</xdr:col>
                    <xdr:colOff>152400</xdr:colOff>
                    <xdr:row>71</xdr:row>
                    <xdr:rowOff>266700</xdr:rowOff>
                  </to>
                </anchor>
              </controlPr>
            </control>
          </mc:Choice>
        </mc:AlternateContent>
        <mc:AlternateContent xmlns:mc="http://schemas.openxmlformats.org/markup-compatibility/2006">
          <mc:Choice Requires="x14">
            <control shapeId="9353" r:id="rId142" name="Check Box 137">
              <controlPr defaultSize="0" autoFill="0" autoLine="0" autoPict="0" macro="[0]!clickCheckbox">
                <anchor moveWithCells="1">
                  <from>
                    <xdr:col>1</xdr:col>
                    <xdr:colOff>304800</xdr:colOff>
                    <xdr:row>72</xdr:row>
                    <xdr:rowOff>66675</xdr:rowOff>
                  </from>
                  <to>
                    <xdr:col>2</xdr:col>
                    <xdr:colOff>152400</xdr:colOff>
                    <xdr:row>72</xdr:row>
                    <xdr:rowOff>266700</xdr:rowOff>
                  </to>
                </anchor>
              </controlPr>
            </control>
          </mc:Choice>
        </mc:AlternateContent>
        <mc:AlternateContent xmlns:mc="http://schemas.openxmlformats.org/markup-compatibility/2006">
          <mc:Choice Requires="x14">
            <control shapeId="9354" r:id="rId143" name="Check Box 138">
              <controlPr defaultSize="0" autoFill="0" autoLine="0" autoPict="0" macro="[0]!clickCheckbox">
                <anchor moveWithCells="1">
                  <from>
                    <xdr:col>1</xdr:col>
                    <xdr:colOff>304800</xdr:colOff>
                    <xdr:row>73</xdr:row>
                    <xdr:rowOff>66675</xdr:rowOff>
                  </from>
                  <to>
                    <xdr:col>2</xdr:col>
                    <xdr:colOff>152400</xdr:colOff>
                    <xdr:row>73</xdr:row>
                    <xdr:rowOff>266700</xdr:rowOff>
                  </to>
                </anchor>
              </controlPr>
            </control>
          </mc:Choice>
        </mc:AlternateContent>
        <mc:AlternateContent xmlns:mc="http://schemas.openxmlformats.org/markup-compatibility/2006">
          <mc:Choice Requires="x14">
            <control shapeId="9355" r:id="rId144" name="Check Box 139">
              <controlPr defaultSize="0" autoFill="0" autoLine="0" autoPict="0" macro="[0]!clickCheckbox">
                <anchor moveWithCells="1">
                  <from>
                    <xdr:col>7</xdr:col>
                    <xdr:colOff>304800</xdr:colOff>
                    <xdr:row>71</xdr:row>
                    <xdr:rowOff>66675</xdr:rowOff>
                  </from>
                  <to>
                    <xdr:col>8</xdr:col>
                    <xdr:colOff>152400</xdr:colOff>
                    <xdr:row>71</xdr:row>
                    <xdr:rowOff>266700</xdr:rowOff>
                  </to>
                </anchor>
              </controlPr>
            </control>
          </mc:Choice>
        </mc:AlternateContent>
        <mc:AlternateContent xmlns:mc="http://schemas.openxmlformats.org/markup-compatibility/2006">
          <mc:Choice Requires="x14">
            <control shapeId="9356" r:id="rId145" name="Check Box 140">
              <controlPr defaultSize="0" autoFill="0" autoLine="0" autoPict="0" macro="[0]!clickCheckbox">
                <anchor moveWithCells="1">
                  <from>
                    <xdr:col>7</xdr:col>
                    <xdr:colOff>304800</xdr:colOff>
                    <xdr:row>72</xdr:row>
                    <xdr:rowOff>76200</xdr:rowOff>
                  </from>
                  <to>
                    <xdr:col>8</xdr:col>
                    <xdr:colOff>152400</xdr:colOff>
                    <xdr:row>72</xdr:row>
                    <xdr:rowOff>276225</xdr:rowOff>
                  </to>
                </anchor>
              </controlPr>
            </control>
          </mc:Choice>
        </mc:AlternateContent>
        <mc:AlternateContent xmlns:mc="http://schemas.openxmlformats.org/markup-compatibility/2006">
          <mc:Choice Requires="x14">
            <control shapeId="9357" r:id="rId146" name="Check Box 141">
              <controlPr defaultSize="0" autoFill="0" autoLine="0" autoPict="0" macro="[0]!clickCheckbox">
                <anchor moveWithCells="1">
                  <from>
                    <xdr:col>6</xdr:col>
                    <xdr:colOff>276225</xdr:colOff>
                    <xdr:row>96</xdr:row>
                    <xdr:rowOff>38100</xdr:rowOff>
                  </from>
                  <to>
                    <xdr:col>6</xdr:col>
                    <xdr:colOff>638175</xdr:colOff>
                    <xdr:row>96</xdr:row>
                    <xdr:rowOff>276225</xdr:rowOff>
                  </to>
                </anchor>
              </controlPr>
            </control>
          </mc:Choice>
        </mc:AlternateContent>
        <mc:AlternateContent xmlns:mc="http://schemas.openxmlformats.org/markup-compatibility/2006">
          <mc:Choice Requires="x14">
            <control shapeId="9358" r:id="rId147" name="Check Box 142">
              <controlPr defaultSize="0" autoFill="0" autoLine="0" autoPict="0" macro="[0]!clickCheckbox">
                <anchor moveWithCells="1">
                  <from>
                    <xdr:col>5</xdr:col>
                    <xdr:colOff>276225</xdr:colOff>
                    <xdr:row>96</xdr:row>
                    <xdr:rowOff>38100</xdr:rowOff>
                  </from>
                  <to>
                    <xdr:col>5</xdr:col>
                    <xdr:colOff>638175</xdr:colOff>
                    <xdr:row>96</xdr:row>
                    <xdr:rowOff>276225</xdr:rowOff>
                  </to>
                </anchor>
              </controlPr>
            </control>
          </mc:Choice>
        </mc:AlternateContent>
        <mc:AlternateContent xmlns:mc="http://schemas.openxmlformats.org/markup-compatibility/2006">
          <mc:Choice Requires="x14">
            <control shapeId="9359" r:id="rId148" name="Check Box 143">
              <controlPr defaultSize="0" autoFill="0" autoLine="0" autoPict="0" macro="[0]!clickCheckbox">
                <anchor moveWithCells="1">
                  <from>
                    <xdr:col>6</xdr:col>
                    <xdr:colOff>276225</xdr:colOff>
                    <xdr:row>97</xdr:row>
                    <xdr:rowOff>38100</xdr:rowOff>
                  </from>
                  <to>
                    <xdr:col>6</xdr:col>
                    <xdr:colOff>638175</xdr:colOff>
                    <xdr:row>97</xdr:row>
                    <xdr:rowOff>276225</xdr:rowOff>
                  </to>
                </anchor>
              </controlPr>
            </control>
          </mc:Choice>
        </mc:AlternateContent>
        <mc:AlternateContent xmlns:mc="http://schemas.openxmlformats.org/markup-compatibility/2006">
          <mc:Choice Requires="x14">
            <control shapeId="9360" r:id="rId149" name="Check Box 144">
              <controlPr defaultSize="0" autoFill="0" autoLine="0" autoPict="0" macro="[0]!clickCheckbox">
                <anchor moveWithCells="1">
                  <from>
                    <xdr:col>5</xdr:col>
                    <xdr:colOff>276225</xdr:colOff>
                    <xdr:row>97</xdr:row>
                    <xdr:rowOff>38100</xdr:rowOff>
                  </from>
                  <to>
                    <xdr:col>5</xdr:col>
                    <xdr:colOff>638175</xdr:colOff>
                    <xdr:row>97</xdr:row>
                    <xdr:rowOff>276225</xdr:rowOff>
                  </to>
                </anchor>
              </controlPr>
            </control>
          </mc:Choice>
        </mc:AlternateContent>
        <mc:AlternateContent xmlns:mc="http://schemas.openxmlformats.org/markup-compatibility/2006">
          <mc:Choice Requires="x14">
            <control shapeId="9361" r:id="rId150" name="Check Box 145">
              <controlPr defaultSize="0" autoFill="0" autoLine="0" autoPict="0" macro="[0]!clickCheckbox">
                <anchor moveWithCells="1">
                  <from>
                    <xdr:col>6</xdr:col>
                    <xdr:colOff>276225</xdr:colOff>
                    <xdr:row>98</xdr:row>
                    <xdr:rowOff>38100</xdr:rowOff>
                  </from>
                  <to>
                    <xdr:col>6</xdr:col>
                    <xdr:colOff>638175</xdr:colOff>
                    <xdr:row>98</xdr:row>
                    <xdr:rowOff>276225</xdr:rowOff>
                  </to>
                </anchor>
              </controlPr>
            </control>
          </mc:Choice>
        </mc:AlternateContent>
        <mc:AlternateContent xmlns:mc="http://schemas.openxmlformats.org/markup-compatibility/2006">
          <mc:Choice Requires="x14">
            <control shapeId="9362" r:id="rId151" name="Check Box 146">
              <controlPr defaultSize="0" autoFill="0" autoLine="0" autoPict="0" macro="[0]!clickCheckbox">
                <anchor moveWithCells="1">
                  <from>
                    <xdr:col>5</xdr:col>
                    <xdr:colOff>276225</xdr:colOff>
                    <xdr:row>98</xdr:row>
                    <xdr:rowOff>38100</xdr:rowOff>
                  </from>
                  <to>
                    <xdr:col>5</xdr:col>
                    <xdr:colOff>638175</xdr:colOff>
                    <xdr:row>98</xdr:row>
                    <xdr:rowOff>276225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outlinePr summaryBelow="0" summaryRight="0"/>
  </sheetPr>
  <dimension ref="B2:I209"/>
  <sheetViews>
    <sheetView workbookViewId="0">
      <selection activeCell="I3" sqref="I3"/>
    </sheetView>
  </sheetViews>
  <sheetFormatPr defaultColWidth="14.42578125" defaultRowHeight="15.75" customHeight="1"/>
  <cols>
    <col min="1" max="1" width="7.42578125" customWidth="1"/>
    <col min="2" max="2" width="17" customWidth="1"/>
    <col min="3" max="3" width="31.42578125" customWidth="1"/>
    <col min="4" max="4" width="21.42578125" customWidth="1"/>
    <col min="5" max="5" width="25.42578125" customWidth="1"/>
  </cols>
  <sheetData>
    <row r="2" spans="2:9" ht="15.75" customHeight="1">
      <c r="B2" s="36" t="s">
        <v>469</v>
      </c>
      <c r="C2" s="36" t="s">
        <v>470</v>
      </c>
      <c r="D2" s="36" t="s">
        <v>471</v>
      </c>
      <c r="E2" s="36" t="s">
        <v>472</v>
      </c>
      <c r="F2" s="36" t="s">
        <v>473</v>
      </c>
      <c r="G2" s="36" t="s">
        <v>474</v>
      </c>
      <c r="H2" s="36" t="s">
        <v>475</v>
      </c>
      <c r="I2" s="39" t="s">
        <v>476</v>
      </c>
    </row>
    <row r="3" spans="2:9" ht="15.75" customHeight="1">
      <c r="B3" s="22" t="s">
        <v>404</v>
      </c>
      <c r="C3" s="22" t="s">
        <v>404</v>
      </c>
      <c r="D3" s="22" t="s">
        <v>404</v>
      </c>
      <c r="E3" s="22" t="s">
        <v>404</v>
      </c>
      <c r="F3" s="22" t="s">
        <v>404</v>
      </c>
      <c r="G3" s="22">
        <v>2022</v>
      </c>
      <c r="H3" s="22">
        <v>1</v>
      </c>
      <c r="I3" s="22" t="s">
        <v>404</v>
      </c>
    </row>
    <row r="4" spans="2:9" ht="15.75" customHeight="1">
      <c r="B4" s="37" t="s">
        <v>193</v>
      </c>
      <c r="C4" s="22" t="s">
        <v>477</v>
      </c>
      <c r="D4" s="22" t="s">
        <v>481</v>
      </c>
      <c r="E4" s="22" t="s">
        <v>481</v>
      </c>
      <c r="F4" s="22" t="s">
        <v>502</v>
      </c>
      <c r="G4" s="22">
        <v>2023</v>
      </c>
      <c r="H4" s="22">
        <v>2</v>
      </c>
      <c r="I4" s="38" t="e">
        <f ca="1">OFFSET(#REF!,0,0)&amp;""</f>
        <v>#REF!</v>
      </c>
    </row>
    <row r="5" spans="2:9" ht="15.75" customHeight="1">
      <c r="B5" s="37" t="s">
        <v>194</v>
      </c>
      <c r="C5" s="22" t="s">
        <v>478</v>
      </c>
      <c r="D5" s="22" t="s">
        <v>482</v>
      </c>
      <c r="E5" s="22" t="s">
        <v>484</v>
      </c>
      <c r="F5" s="22" t="s">
        <v>486</v>
      </c>
      <c r="G5" s="22">
        <v>2024</v>
      </c>
      <c r="H5" s="22">
        <v>3</v>
      </c>
      <c r="I5" s="38" t="e">
        <f ca="1">OFFSET(#REF!,1,0)&amp;""</f>
        <v>#REF!</v>
      </c>
    </row>
    <row r="6" spans="2:9" ht="15.75" customHeight="1">
      <c r="B6" s="37" t="s">
        <v>195</v>
      </c>
      <c r="C6" s="22" t="s">
        <v>479</v>
      </c>
      <c r="D6" s="22" t="s">
        <v>192</v>
      </c>
      <c r="E6" s="44" t="s">
        <v>483</v>
      </c>
      <c r="F6" s="22" t="s">
        <v>487</v>
      </c>
      <c r="G6" s="22">
        <v>2025</v>
      </c>
      <c r="H6" s="22">
        <v>4</v>
      </c>
      <c r="I6" s="38" t="e">
        <f ca="1">OFFSET(#REF!,2,0)&amp;""</f>
        <v>#REF!</v>
      </c>
    </row>
    <row r="7" spans="2:9" ht="15.75" customHeight="1">
      <c r="B7" s="37" t="s">
        <v>196</v>
      </c>
      <c r="C7" s="22" t="s">
        <v>480</v>
      </c>
      <c r="D7" s="44" t="s">
        <v>483</v>
      </c>
      <c r="E7" s="22" t="s">
        <v>192</v>
      </c>
      <c r="F7" s="22" t="s">
        <v>488</v>
      </c>
      <c r="G7" s="22">
        <v>2026</v>
      </c>
      <c r="H7" s="22">
        <v>5</v>
      </c>
      <c r="I7" s="38" t="e">
        <f ca="1">OFFSET(#REF!,3,0)&amp;""</f>
        <v>#REF!</v>
      </c>
    </row>
    <row r="8" spans="2:9" ht="15.75" customHeight="1">
      <c r="B8" s="37" t="s">
        <v>197</v>
      </c>
      <c r="C8" s="22"/>
      <c r="D8" s="44" t="s">
        <v>534</v>
      </c>
      <c r="E8" s="22" t="s">
        <v>534</v>
      </c>
      <c r="F8" s="22" t="s">
        <v>489</v>
      </c>
      <c r="G8" s="22">
        <v>2027</v>
      </c>
      <c r="H8" s="22">
        <v>6</v>
      </c>
      <c r="I8" s="38" t="e">
        <f ca="1">OFFSET(#REF!,4,0)&amp;""</f>
        <v>#REF!</v>
      </c>
    </row>
    <row r="9" spans="2:9" ht="15.75" customHeight="1">
      <c r="B9" s="37" t="s">
        <v>198</v>
      </c>
      <c r="D9" s="22" t="s">
        <v>536</v>
      </c>
      <c r="E9" s="22" t="s">
        <v>535</v>
      </c>
      <c r="F9" s="22" t="s">
        <v>490</v>
      </c>
      <c r="G9" s="22">
        <v>2028</v>
      </c>
      <c r="H9" s="22">
        <v>7</v>
      </c>
      <c r="I9" s="38" t="e">
        <f ca="1">OFFSET(#REF!,5,0)&amp;""</f>
        <v>#REF!</v>
      </c>
    </row>
    <row r="10" spans="2:9" ht="15.75" customHeight="1">
      <c r="B10" s="37" t="s">
        <v>199</v>
      </c>
      <c r="F10" s="22" t="s">
        <v>485</v>
      </c>
      <c r="G10" s="22">
        <v>2029</v>
      </c>
      <c r="H10" s="22">
        <v>8</v>
      </c>
      <c r="I10" s="38" t="e">
        <f ca="1">OFFSET(#REF!,6,0)&amp;""</f>
        <v>#REF!</v>
      </c>
    </row>
    <row r="11" spans="2:9" ht="15.75" customHeight="1">
      <c r="B11" s="37" t="s">
        <v>200</v>
      </c>
      <c r="G11" s="22">
        <v>2030</v>
      </c>
      <c r="H11" s="22">
        <v>9</v>
      </c>
      <c r="I11" s="38" t="e">
        <f ca="1">OFFSET(#REF!,7,0)&amp;""</f>
        <v>#REF!</v>
      </c>
    </row>
    <row r="12" spans="2:9" ht="15.75" customHeight="1">
      <c r="B12" s="37" t="s">
        <v>201</v>
      </c>
      <c r="G12" s="22">
        <v>2031</v>
      </c>
      <c r="H12" s="22">
        <v>10</v>
      </c>
      <c r="I12" s="38" t="e">
        <f ca="1">OFFSET(#REF!,8,0)&amp;""</f>
        <v>#REF!</v>
      </c>
    </row>
    <row r="13" spans="2:9" ht="15.75" customHeight="1">
      <c r="B13" s="37" t="s">
        <v>202</v>
      </c>
      <c r="G13" s="22">
        <v>2032</v>
      </c>
      <c r="H13" s="22">
        <v>11</v>
      </c>
      <c r="I13" s="38" t="e">
        <f ca="1">OFFSET(#REF!,9,0)&amp;""</f>
        <v>#REF!</v>
      </c>
    </row>
    <row r="14" spans="2:9" ht="15.75" customHeight="1">
      <c r="B14" s="37" t="s">
        <v>203</v>
      </c>
      <c r="G14" s="22">
        <v>2033</v>
      </c>
      <c r="H14" s="22">
        <v>12</v>
      </c>
      <c r="I14" s="38" t="e">
        <f ca="1">OFFSET(#REF!,10,0)&amp;""</f>
        <v>#REF!</v>
      </c>
    </row>
    <row r="15" spans="2:9" ht="15.75" customHeight="1">
      <c r="B15" s="37" t="s">
        <v>204</v>
      </c>
      <c r="G15" s="22">
        <v>2034</v>
      </c>
      <c r="H15" s="22"/>
      <c r="I15" s="38" t="e">
        <f ca="1">OFFSET(#REF!,11,0)&amp;""</f>
        <v>#REF!</v>
      </c>
    </row>
    <row r="16" spans="2:9" ht="15.75" customHeight="1">
      <c r="B16" s="37" t="s">
        <v>205</v>
      </c>
      <c r="G16" s="22">
        <v>2035</v>
      </c>
      <c r="I16" s="38"/>
    </row>
    <row r="17" spans="2:9" ht="15.75" customHeight="1">
      <c r="B17" s="37" t="s">
        <v>206</v>
      </c>
      <c r="G17" s="22">
        <v>2036</v>
      </c>
      <c r="I17" s="38"/>
    </row>
    <row r="18" spans="2:9" ht="15.75" customHeight="1">
      <c r="B18" s="37" t="s">
        <v>207</v>
      </c>
      <c r="G18" s="22">
        <v>2037</v>
      </c>
      <c r="I18" s="38"/>
    </row>
    <row r="19" spans="2:9" ht="15.75" customHeight="1">
      <c r="B19" s="37" t="s">
        <v>208</v>
      </c>
      <c r="G19" s="22">
        <v>2038</v>
      </c>
      <c r="I19" s="38"/>
    </row>
    <row r="20" spans="2:9" ht="15.75" customHeight="1">
      <c r="B20" s="37" t="s">
        <v>209</v>
      </c>
      <c r="G20" s="22">
        <v>2039</v>
      </c>
    </row>
    <row r="21" spans="2:9" ht="15.75" customHeight="1">
      <c r="B21" s="37" t="s">
        <v>210</v>
      </c>
      <c r="G21" s="22">
        <v>2040</v>
      </c>
    </row>
    <row r="22" spans="2:9" ht="15.75" customHeight="1">
      <c r="B22" s="37" t="s">
        <v>211</v>
      </c>
      <c r="G22" s="22">
        <v>2041</v>
      </c>
    </row>
    <row r="23" spans="2:9" ht="15.75" customHeight="1">
      <c r="B23" s="37" t="s">
        <v>212</v>
      </c>
      <c r="G23" s="22">
        <v>2042</v>
      </c>
    </row>
    <row r="24" spans="2:9" ht="15.75" customHeight="1">
      <c r="B24" s="37" t="s">
        <v>213</v>
      </c>
      <c r="G24" s="22">
        <v>2043</v>
      </c>
    </row>
    <row r="25" spans="2:9" ht="15.75" customHeight="1">
      <c r="B25" s="37" t="s">
        <v>214</v>
      </c>
      <c r="G25" s="22">
        <v>2044</v>
      </c>
    </row>
    <row r="26" spans="2:9" ht="15.75" customHeight="1">
      <c r="B26" s="37" t="s">
        <v>215</v>
      </c>
      <c r="G26" s="22">
        <v>2045</v>
      </c>
    </row>
    <row r="27" spans="2:9" ht="15.75" customHeight="1">
      <c r="B27" s="37" t="s">
        <v>216</v>
      </c>
      <c r="G27" s="22">
        <v>2046</v>
      </c>
    </row>
    <row r="28" spans="2:9" ht="15.75" customHeight="1">
      <c r="B28" s="37" t="s">
        <v>217</v>
      </c>
      <c r="G28" s="22">
        <v>2047</v>
      </c>
    </row>
    <row r="29" spans="2:9" ht="15.75" customHeight="1">
      <c r="B29" s="37" t="s">
        <v>218</v>
      </c>
      <c r="G29" s="22">
        <v>2048</v>
      </c>
    </row>
    <row r="30" spans="2:9" ht="15.75" customHeight="1">
      <c r="B30" s="37" t="s">
        <v>219</v>
      </c>
      <c r="G30" s="22">
        <v>2049</v>
      </c>
    </row>
    <row r="31" spans="2:9" ht="15.75" customHeight="1">
      <c r="B31" s="37" t="s">
        <v>220</v>
      </c>
      <c r="G31" s="22">
        <v>2050</v>
      </c>
    </row>
    <row r="32" spans="2:9" ht="15.75" customHeight="1">
      <c r="B32" s="37" t="s">
        <v>221</v>
      </c>
      <c r="G32" s="22"/>
    </row>
    <row r="33" spans="2:2" ht="15.75" customHeight="1">
      <c r="B33" s="37" t="s">
        <v>222</v>
      </c>
    </row>
    <row r="34" spans="2:2" ht="15.75" customHeight="1">
      <c r="B34" s="37" t="s">
        <v>223</v>
      </c>
    </row>
    <row r="35" spans="2:2" ht="15.75" customHeight="1">
      <c r="B35" s="37" t="s">
        <v>224</v>
      </c>
    </row>
    <row r="36" spans="2:2" ht="15.75" customHeight="1">
      <c r="B36" s="37" t="s">
        <v>225</v>
      </c>
    </row>
    <row r="37" spans="2:2" ht="15.75" customHeight="1">
      <c r="B37" s="37" t="s">
        <v>226</v>
      </c>
    </row>
    <row r="38" spans="2:2" ht="15.75" customHeight="1">
      <c r="B38" s="37" t="s">
        <v>227</v>
      </c>
    </row>
    <row r="39" spans="2:2" ht="15.75" customHeight="1">
      <c r="B39" s="37" t="s">
        <v>228</v>
      </c>
    </row>
    <row r="40" spans="2:2" ht="15.75" customHeight="1">
      <c r="B40" s="37" t="s">
        <v>229</v>
      </c>
    </row>
    <row r="41" spans="2:2" ht="15.75" customHeight="1">
      <c r="B41" s="37" t="s">
        <v>230</v>
      </c>
    </row>
    <row r="42" spans="2:2" ht="15.75" customHeight="1">
      <c r="B42" s="37" t="s">
        <v>231</v>
      </c>
    </row>
    <row r="43" spans="2:2" ht="15.75" customHeight="1">
      <c r="B43" s="37" t="s">
        <v>232</v>
      </c>
    </row>
    <row r="44" spans="2:2" ht="15.75" customHeight="1">
      <c r="B44" s="37" t="s">
        <v>233</v>
      </c>
    </row>
    <row r="45" spans="2:2" ht="15.75" customHeight="1">
      <c r="B45" s="37" t="s">
        <v>234</v>
      </c>
    </row>
    <row r="46" spans="2:2" ht="15.75" customHeight="1">
      <c r="B46" s="37" t="s">
        <v>235</v>
      </c>
    </row>
    <row r="47" spans="2:2" ht="15.75" customHeight="1">
      <c r="B47" s="37" t="s">
        <v>236</v>
      </c>
    </row>
    <row r="48" spans="2:2" ht="15.75" customHeight="1">
      <c r="B48" s="37" t="s">
        <v>237</v>
      </c>
    </row>
    <row r="49" spans="2:2" ht="15.75" customHeight="1">
      <c r="B49" s="37" t="s">
        <v>238</v>
      </c>
    </row>
    <row r="50" spans="2:2" ht="15.75" customHeight="1">
      <c r="B50" s="37" t="s">
        <v>239</v>
      </c>
    </row>
    <row r="51" spans="2:2" ht="15.75" customHeight="1">
      <c r="B51" s="37" t="s">
        <v>240</v>
      </c>
    </row>
    <row r="52" spans="2:2" ht="15.75" customHeight="1">
      <c r="B52" s="37" t="s">
        <v>241</v>
      </c>
    </row>
    <row r="53" spans="2:2" ht="15.75" customHeight="1">
      <c r="B53" s="37" t="s">
        <v>242</v>
      </c>
    </row>
    <row r="54" spans="2:2" ht="15.75" customHeight="1">
      <c r="B54" s="37" t="s">
        <v>243</v>
      </c>
    </row>
    <row r="55" spans="2:2" ht="15.75" customHeight="1">
      <c r="B55" s="37" t="s">
        <v>244</v>
      </c>
    </row>
    <row r="56" spans="2:2" ht="15.75" customHeight="1">
      <c r="B56" s="37" t="s">
        <v>245</v>
      </c>
    </row>
    <row r="57" spans="2:2" ht="15.75" customHeight="1">
      <c r="B57" s="37" t="s">
        <v>246</v>
      </c>
    </row>
    <row r="58" spans="2:2" ht="15.75" customHeight="1">
      <c r="B58" s="37" t="s">
        <v>247</v>
      </c>
    </row>
    <row r="59" spans="2:2" ht="15.75" customHeight="1">
      <c r="B59" s="37" t="s">
        <v>248</v>
      </c>
    </row>
    <row r="60" spans="2:2" ht="15.75" customHeight="1">
      <c r="B60" s="37" t="s">
        <v>249</v>
      </c>
    </row>
    <row r="61" spans="2:2" ht="15.75" customHeight="1">
      <c r="B61" s="37" t="s">
        <v>250</v>
      </c>
    </row>
    <row r="62" spans="2:2" ht="15.75" customHeight="1">
      <c r="B62" s="37" t="s">
        <v>251</v>
      </c>
    </row>
    <row r="63" spans="2:2" ht="15.75" customHeight="1">
      <c r="B63" s="37" t="s">
        <v>252</v>
      </c>
    </row>
    <row r="64" spans="2:2" ht="15.75" customHeight="1">
      <c r="B64" s="37" t="s">
        <v>253</v>
      </c>
    </row>
    <row r="65" spans="2:2" ht="15.75" customHeight="1">
      <c r="B65" s="37" t="s">
        <v>254</v>
      </c>
    </row>
    <row r="66" spans="2:2" ht="15.75" customHeight="1">
      <c r="B66" s="37" t="s">
        <v>255</v>
      </c>
    </row>
    <row r="67" spans="2:2" ht="15.75" customHeight="1">
      <c r="B67" s="37" t="s">
        <v>256</v>
      </c>
    </row>
    <row r="68" spans="2:2" ht="15.75" customHeight="1">
      <c r="B68" s="37" t="s">
        <v>257</v>
      </c>
    </row>
    <row r="69" spans="2:2" ht="15.75" customHeight="1">
      <c r="B69" s="37" t="s">
        <v>258</v>
      </c>
    </row>
    <row r="70" spans="2:2" ht="15.75" customHeight="1">
      <c r="B70" s="37" t="s">
        <v>259</v>
      </c>
    </row>
    <row r="71" spans="2:2" ht="15.75" customHeight="1">
      <c r="B71" s="37" t="s">
        <v>260</v>
      </c>
    </row>
    <row r="72" spans="2:2" ht="15.75" customHeight="1">
      <c r="B72" s="37" t="s">
        <v>261</v>
      </c>
    </row>
    <row r="73" spans="2:2" ht="15.75" customHeight="1">
      <c r="B73" s="37" t="s">
        <v>262</v>
      </c>
    </row>
    <row r="74" spans="2:2" ht="15.75" customHeight="1">
      <c r="B74" s="37" t="s">
        <v>263</v>
      </c>
    </row>
    <row r="75" spans="2:2" ht="15.75" customHeight="1">
      <c r="B75" s="37" t="s">
        <v>264</v>
      </c>
    </row>
    <row r="76" spans="2:2" ht="15.75" customHeight="1">
      <c r="B76" s="37" t="s">
        <v>265</v>
      </c>
    </row>
    <row r="77" spans="2:2" ht="15.75" customHeight="1">
      <c r="B77" s="37" t="s">
        <v>266</v>
      </c>
    </row>
    <row r="78" spans="2:2" ht="15.75" customHeight="1">
      <c r="B78" s="37" t="s">
        <v>267</v>
      </c>
    </row>
    <row r="79" spans="2:2" ht="15.75" customHeight="1">
      <c r="B79" s="37" t="s">
        <v>268</v>
      </c>
    </row>
    <row r="80" spans="2:2" ht="15.75" customHeight="1">
      <c r="B80" s="37" t="s">
        <v>269</v>
      </c>
    </row>
    <row r="81" spans="2:2" ht="15.75" customHeight="1">
      <c r="B81" s="37" t="s">
        <v>270</v>
      </c>
    </row>
    <row r="82" spans="2:2" ht="15.75" customHeight="1">
      <c r="B82" s="37" t="s">
        <v>271</v>
      </c>
    </row>
    <row r="83" spans="2:2" ht="15.75" customHeight="1">
      <c r="B83" s="37" t="s">
        <v>272</v>
      </c>
    </row>
    <row r="84" spans="2:2" ht="15.75" customHeight="1">
      <c r="B84" s="37" t="s">
        <v>273</v>
      </c>
    </row>
    <row r="85" spans="2:2" ht="15.75" customHeight="1">
      <c r="B85" s="37" t="s">
        <v>274</v>
      </c>
    </row>
    <row r="86" spans="2:2" ht="15.75" customHeight="1">
      <c r="B86" s="37" t="s">
        <v>275</v>
      </c>
    </row>
    <row r="87" spans="2:2" ht="15.75" customHeight="1">
      <c r="B87" s="37" t="s">
        <v>276</v>
      </c>
    </row>
    <row r="88" spans="2:2" ht="15.75" customHeight="1">
      <c r="B88" s="37" t="s">
        <v>277</v>
      </c>
    </row>
    <row r="89" spans="2:2" ht="15.75" customHeight="1">
      <c r="B89" s="37" t="s">
        <v>278</v>
      </c>
    </row>
    <row r="90" spans="2:2" ht="15.75" customHeight="1">
      <c r="B90" s="37" t="s">
        <v>279</v>
      </c>
    </row>
    <row r="91" spans="2:2" ht="15.75" customHeight="1">
      <c r="B91" s="37" t="s">
        <v>280</v>
      </c>
    </row>
    <row r="92" spans="2:2" ht="15.75" customHeight="1">
      <c r="B92" s="37" t="s">
        <v>281</v>
      </c>
    </row>
    <row r="93" spans="2:2" ht="15.75" customHeight="1">
      <c r="B93" s="37" t="s">
        <v>282</v>
      </c>
    </row>
    <row r="94" spans="2:2" ht="15.75" customHeight="1">
      <c r="B94" s="37" t="s">
        <v>283</v>
      </c>
    </row>
    <row r="95" spans="2:2" ht="15.75" customHeight="1">
      <c r="B95" s="37" t="s">
        <v>284</v>
      </c>
    </row>
    <row r="96" spans="2:2" ht="15.75" customHeight="1">
      <c r="B96" s="37" t="s">
        <v>285</v>
      </c>
    </row>
    <row r="97" spans="2:2" ht="15.75" customHeight="1">
      <c r="B97" s="37" t="s">
        <v>286</v>
      </c>
    </row>
    <row r="98" spans="2:2" ht="15.75" customHeight="1">
      <c r="B98" s="37" t="s">
        <v>287</v>
      </c>
    </row>
    <row r="99" spans="2:2" ht="15.75" customHeight="1">
      <c r="B99" s="37" t="s">
        <v>288</v>
      </c>
    </row>
    <row r="100" spans="2:2" ht="15.75" customHeight="1">
      <c r="B100" s="37" t="s">
        <v>289</v>
      </c>
    </row>
    <row r="101" spans="2:2" ht="15.75" customHeight="1">
      <c r="B101" s="37" t="s">
        <v>290</v>
      </c>
    </row>
    <row r="102" spans="2:2" ht="15.75" customHeight="1">
      <c r="B102" s="37" t="s">
        <v>291</v>
      </c>
    </row>
    <row r="103" spans="2:2" ht="15.75" customHeight="1">
      <c r="B103" s="37" t="s">
        <v>292</v>
      </c>
    </row>
    <row r="104" spans="2:2" ht="15.75" customHeight="1">
      <c r="B104" s="37" t="s">
        <v>293</v>
      </c>
    </row>
    <row r="105" spans="2:2" ht="15.75" customHeight="1">
      <c r="B105" s="37" t="s">
        <v>294</v>
      </c>
    </row>
    <row r="106" spans="2:2" ht="15.75" customHeight="1">
      <c r="B106" s="37" t="s">
        <v>295</v>
      </c>
    </row>
    <row r="107" spans="2:2" ht="15.75" customHeight="1">
      <c r="B107" s="37" t="s">
        <v>296</v>
      </c>
    </row>
    <row r="108" spans="2:2" ht="15.75" customHeight="1">
      <c r="B108" s="37" t="s">
        <v>297</v>
      </c>
    </row>
    <row r="109" spans="2:2" ht="15.75" customHeight="1">
      <c r="B109" s="37" t="s">
        <v>298</v>
      </c>
    </row>
    <row r="110" spans="2:2" ht="15.75" customHeight="1">
      <c r="B110" s="37" t="s">
        <v>299</v>
      </c>
    </row>
    <row r="111" spans="2:2" ht="15.75" customHeight="1">
      <c r="B111" s="37" t="s">
        <v>300</v>
      </c>
    </row>
    <row r="112" spans="2:2" ht="15.75" customHeight="1">
      <c r="B112" s="37" t="s">
        <v>301</v>
      </c>
    </row>
    <row r="113" spans="2:2" ht="15.75" customHeight="1">
      <c r="B113" s="37" t="s">
        <v>302</v>
      </c>
    </row>
    <row r="114" spans="2:2" ht="15.75" customHeight="1">
      <c r="B114" s="37" t="s">
        <v>303</v>
      </c>
    </row>
    <row r="115" spans="2:2" ht="15.75" customHeight="1">
      <c r="B115" s="37" t="s">
        <v>304</v>
      </c>
    </row>
    <row r="116" spans="2:2" ht="15.75" customHeight="1">
      <c r="B116" s="37" t="s">
        <v>305</v>
      </c>
    </row>
    <row r="117" spans="2:2" ht="15.75" customHeight="1">
      <c r="B117" s="37" t="s">
        <v>306</v>
      </c>
    </row>
    <row r="118" spans="2:2" ht="15.75" customHeight="1">
      <c r="B118" s="37" t="s">
        <v>307</v>
      </c>
    </row>
    <row r="119" spans="2:2" ht="15.75" customHeight="1">
      <c r="B119" s="37" t="s">
        <v>308</v>
      </c>
    </row>
    <row r="120" spans="2:2" ht="15.75" customHeight="1">
      <c r="B120" s="37" t="s">
        <v>309</v>
      </c>
    </row>
    <row r="121" spans="2:2" ht="15.75" customHeight="1">
      <c r="B121" s="37" t="s">
        <v>310</v>
      </c>
    </row>
    <row r="122" spans="2:2" ht="15.75" customHeight="1">
      <c r="B122" s="37" t="s">
        <v>311</v>
      </c>
    </row>
    <row r="123" spans="2:2" ht="15.75" customHeight="1">
      <c r="B123" s="37" t="s">
        <v>312</v>
      </c>
    </row>
    <row r="124" spans="2:2" ht="15.75" customHeight="1">
      <c r="B124" s="37" t="s">
        <v>313</v>
      </c>
    </row>
    <row r="125" spans="2:2" ht="15.75" customHeight="1">
      <c r="B125" s="37" t="s">
        <v>314</v>
      </c>
    </row>
    <row r="126" spans="2:2" ht="15.75" customHeight="1">
      <c r="B126" s="37" t="s">
        <v>315</v>
      </c>
    </row>
    <row r="127" spans="2:2" ht="15.75" customHeight="1">
      <c r="B127" s="37" t="s">
        <v>316</v>
      </c>
    </row>
    <row r="128" spans="2:2" ht="15.75" customHeight="1">
      <c r="B128" s="37" t="s">
        <v>317</v>
      </c>
    </row>
    <row r="129" spans="2:2" ht="15.75" customHeight="1">
      <c r="B129" s="37" t="s">
        <v>318</v>
      </c>
    </row>
    <row r="130" spans="2:2" ht="15.75" customHeight="1">
      <c r="B130" s="37" t="s">
        <v>319</v>
      </c>
    </row>
    <row r="131" spans="2:2" ht="15.75" customHeight="1">
      <c r="B131" s="37" t="s">
        <v>320</v>
      </c>
    </row>
    <row r="132" spans="2:2" ht="15.75" customHeight="1">
      <c r="B132" s="37" t="s">
        <v>321</v>
      </c>
    </row>
    <row r="133" spans="2:2" ht="15.75" customHeight="1">
      <c r="B133" s="37" t="s">
        <v>322</v>
      </c>
    </row>
    <row r="134" spans="2:2" ht="15.75" customHeight="1">
      <c r="B134" s="37" t="s">
        <v>323</v>
      </c>
    </row>
    <row r="135" spans="2:2" ht="15.75" customHeight="1">
      <c r="B135" s="37" t="s">
        <v>324</v>
      </c>
    </row>
    <row r="136" spans="2:2" ht="15.75" customHeight="1">
      <c r="B136" s="37" t="s">
        <v>325</v>
      </c>
    </row>
    <row r="137" spans="2:2" ht="15.75" customHeight="1">
      <c r="B137" s="37" t="s">
        <v>326</v>
      </c>
    </row>
    <row r="138" spans="2:2" ht="15.75" customHeight="1">
      <c r="B138" s="37" t="s">
        <v>327</v>
      </c>
    </row>
    <row r="139" spans="2:2" ht="15.75" customHeight="1">
      <c r="B139" s="37" t="s">
        <v>328</v>
      </c>
    </row>
    <row r="140" spans="2:2" ht="15.75" customHeight="1">
      <c r="B140" s="37" t="s">
        <v>329</v>
      </c>
    </row>
    <row r="141" spans="2:2" ht="15.75" customHeight="1">
      <c r="B141" s="37" t="s">
        <v>330</v>
      </c>
    </row>
    <row r="142" spans="2:2" ht="15.75" customHeight="1">
      <c r="B142" s="37" t="s">
        <v>331</v>
      </c>
    </row>
    <row r="143" spans="2:2" ht="15.75" customHeight="1">
      <c r="B143" s="37" t="s">
        <v>332</v>
      </c>
    </row>
    <row r="144" spans="2:2" ht="15.75" customHeight="1">
      <c r="B144" s="37" t="s">
        <v>333</v>
      </c>
    </row>
    <row r="145" spans="2:2" ht="15.75" customHeight="1">
      <c r="B145" s="37" t="s">
        <v>334</v>
      </c>
    </row>
    <row r="146" spans="2:2" ht="15.75" customHeight="1">
      <c r="B146" s="37" t="s">
        <v>335</v>
      </c>
    </row>
    <row r="147" spans="2:2" ht="15.75" customHeight="1">
      <c r="B147" s="37" t="s">
        <v>336</v>
      </c>
    </row>
    <row r="148" spans="2:2" ht="15.75" customHeight="1">
      <c r="B148" s="37" t="s">
        <v>337</v>
      </c>
    </row>
    <row r="149" spans="2:2" ht="15.75" customHeight="1">
      <c r="B149" s="37" t="s">
        <v>338</v>
      </c>
    </row>
    <row r="150" spans="2:2" ht="15.75" customHeight="1">
      <c r="B150" s="37" t="s">
        <v>339</v>
      </c>
    </row>
    <row r="151" spans="2:2" ht="15.75" customHeight="1">
      <c r="B151" s="37" t="s">
        <v>340</v>
      </c>
    </row>
    <row r="152" spans="2:2" ht="15.75" customHeight="1">
      <c r="B152" s="37" t="s">
        <v>341</v>
      </c>
    </row>
    <row r="153" spans="2:2" ht="15.75" customHeight="1">
      <c r="B153" s="37" t="s">
        <v>342</v>
      </c>
    </row>
    <row r="154" spans="2:2" ht="15.75" customHeight="1">
      <c r="B154" s="37" t="s">
        <v>343</v>
      </c>
    </row>
    <row r="155" spans="2:2" ht="15.75" customHeight="1">
      <c r="B155" s="37" t="s">
        <v>344</v>
      </c>
    </row>
    <row r="156" spans="2:2" ht="15.75" customHeight="1">
      <c r="B156" s="37" t="s">
        <v>345</v>
      </c>
    </row>
    <row r="157" spans="2:2" ht="15.75" customHeight="1">
      <c r="B157" s="37" t="s">
        <v>346</v>
      </c>
    </row>
    <row r="158" spans="2:2" ht="15.75" customHeight="1">
      <c r="B158" s="37" t="s">
        <v>347</v>
      </c>
    </row>
    <row r="159" spans="2:2" ht="15.75" customHeight="1">
      <c r="B159" s="37" t="s">
        <v>348</v>
      </c>
    </row>
    <row r="160" spans="2:2" ht="15.75" customHeight="1">
      <c r="B160" s="37" t="s">
        <v>349</v>
      </c>
    </row>
    <row r="161" spans="2:2" ht="15.75" customHeight="1">
      <c r="B161" s="37" t="s">
        <v>350</v>
      </c>
    </row>
    <row r="162" spans="2:2" ht="15.75" customHeight="1">
      <c r="B162" s="37" t="s">
        <v>351</v>
      </c>
    </row>
    <row r="163" spans="2:2" ht="15.75" customHeight="1">
      <c r="B163" s="37" t="s">
        <v>352</v>
      </c>
    </row>
    <row r="164" spans="2:2" ht="15.75" customHeight="1">
      <c r="B164" s="37" t="s">
        <v>353</v>
      </c>
    </row>
    <row r="165" spans="2:2" ht="15.75" customHeight="1">
      <c r="B165" s="37" t="s">
        <v>354</v>
      </c>
    </row>
    <row r="166" spans="2:2" ht="15.75" customHeight="1">
      <c r="B166" s="37" t="s">
        <v>355</v>
      </c>
    </row>
    <row r="167" spans="2:2" ht="15.75" customHeight="1">
      <c r="B167" s="37" t="s">
        <v>356</v>
      </c>
    </row>
    <row r="168" spans="2:2" ht="15.75" customHeight="1">
      <c r="B168" s="37" t="s">
        <v>357</v>
      </c>
    </row>
    <row r="169" spans="2:2" ht="15.75" customHeight="1">
      <c r="B169" s="37" t="s">
        <v>358</v>
      </c>
    </row>
    <row r="170" spans="2:2" ht="15.75" customHeight="1">
      <c r="B170" s="37" t="s">
        <v>359</v>
      </c>
    </row>
    <row r="171" spans="2:2" ht="15.75" customHeight="1">
      <c r="B171" s="37" t="s">
        <v>360</v>
      </c>
    </row>
    <row r="172" spans="2:2" ht="15.75" customHeight="1">
      <c r="B172" s="37" t="s">
        <v>361</v>
      </c>
    </row>
    <row r="173" spans="2:2" ht="15.75" customHeight="1">
      <c r="B173" s="37" t="s">
        <v>362</v>
      </c>
    </row>
    <row r="174" spans="2:2" ht="15.75" customHeight="1">
      <c r="B174" s="37" t="s">
        <v>363</v>
      </c>
    </row>
    <row r="175" spans="2:2" ht="15.75" customHeight="1">
      <c r="B175" s="37" t="s">
        <v>364</v>
      </c>
    </row>
    <row r="176" spans="2:2" ht="15.75" customHeight="1">
      <c r="B176" s="37" t="s">
        <v>365</v>
      </c>
    </row>
    <row r="177" spans="2:2" ht="15.75" customHeight="1">
      <c r="B177" s="37" t="s">
        <v>366</v>
      </c>
    </row>
    <row r="178" spans="2:2" ht="15.75" customHeight="1">
      <c r="B178" s="37" t="s">
        <v>367</v>
      </c>
    </row>
    <row r="179" spans="2:2" ht="15.75" customHeight="1">
      <c r="B179" s="37" t="s">
        <v>368</v>
      </c>
    </row>
    <row r="180" spans="2:2" ht="15.75" customHeight="1">
      <c r="B180" s="37" t="s">
        <v>369</v>
      </c>
    </row>
    <row r="181" spans="2:2" ht="15.75" customHeight="1">
      <c r="B181" s="37" t="s">
        <v>370</v>
      </c>
    </row>
    <row r="182" spans="2:2" ht="15.75" customHeight="1">
      <c r="B182" s="37" t="s">
        <v>371</v>
      </c>
    </row>
    <row r="183" spans="2:2" ht="15.75" customHeight="1">
      <c r="B183" s="37" t="s">
        <v>372</v>
      </c>
    </row>
    <row r="184" spans="2:2" ht="15.75" customHeight="1">
      <c r="B184" s="37" t="s">
        <v>373</v>
      </c>
    </row>
    <row r="185" spans="2:2" ht="15.75" customHeight="1">
      <c r="B185" s="37" t="s">
        <v>374</v>
      </c>
    </row>
    <row r="186" spans="2:2" ht="15.75" customHeight="1">
      <c r="B186" s="37" t="s">
        <v>375</v>
      </c>
    </row>
    <row r="187" spans="2:2" ht="15.75" customHeight="1">
      <c r="B187" s="37" t="s">
        <v>376</v>
      </c>
    </row>
    <row r="188" spans="2:2" ht="15.75" customHeight="1">
      <c r="B188" s="37" t="s">
        <v>377</v>
      </c>
    </row>
    <row r="189" spans="2:2" ht="15.75" customHeight="1">
      <c r="B189" s="37" t="s">
        <v>378</v>
      </c>
    </row>
    <row r="190" spans="2:2" ht="15.75" customHeight="1">
      <c r="B190" s="37" t="s">
        <v>379</v>
      </c>
    </row>
    <row r="191" spans="2:2" ht="15.75" customHeight="1">
      <c r="B191" s="37" t="s">
        <v>380</v>
      </c>
    </row>
    <row r="192" spans="2:2" ht="15.75" customHeight="1">
      <c r="B192" s="37" t="s">
        <v>381</v>
      </c>
    </row>
    <row r="193" spans="2:2" ht="15.75" customHeight="1">
      <c r="B193" s="37" t="s">
        <v>382</v>
      </c>
    </row>
    <row r="194" spans="2:2" ht="15.75" customHeight="1">
      <c r="B194" s="37" t="s">
        <v>383</v>
      </c>
    </row>
    <row r="195" spans="2:2" ht="15.75" customHeight="1">
      <c r="B195" s="37" t="s">
        <v>384</v>
      </c>
    </row>
    <row r="196" spans="2:2" ht="15.75" customHeight="1">
      <c r="B196" s="37" t="s">
        <v>385</v>
      </c>
    </row>
    <row r="197" spans="2:2" ht="15.75" customHeight="1">
      <c r="B197" s="37" t="s">
        <v>386</v>
      </c>
    </row>
    <row r="198" spans="2:2" ht="15.75" customHeight="1">
      <c r="B198" s="37" t="s">
        <v>387</v>
      </c>
    </row>
    <row r="199" spans="2:2" ht="15.75" customHeight="1">
      <c r="B199" s="37" t="s">
        <v>388</v>
      </c>
    </row>
    <row r="200" spans="2:2" ht="15.75" customHeight="1">
      <c r="B200" s="37" t="s">
        <v>389</v>
      </c>
    </row>
    <row r="201" spans="2:2" ht="15.75" customHeight="1">
      <c r="B201" s="37" t="s">
        <v>390</v>
      </c>
    </row>
    <row r="202" spans="2:2" ht="15.75" customHeight="1">
      <c r="B202" s="37" t="s">
        <v>391</v>
      </c>
    </row>
    <row r="203" spans="2:2" ht="15.75" customHeight="1">
      <c r="B203" s="37" t="s">
        <v>392</v>
      </c>
    </row>
    <row r="204" spans="2:2" ht="15.75" customHeight="1">
      <c r="B204" s="37" t="s">
        <v>393</v>
      </c>
    </row>
    <row r="205" spans="2:2" ht="15.75" customHeight="1">
      <c r="B205" s="37" t="s">
        <v>394</v>
      </c>
    </row>
    <row r="206" spans="2:2" ht="15.75" customHeight="1">
      <c r="B206" s="37" t="s">
        <v>395</v>
      </c>
    </row>
    <row r="207" spans="2:2" ht="15.75" customHeight="1">
      <c r="B207" s="37" t="s">
        <v>396</v>
      </c>
    </row>
    <row r="208" spans="2:2" ht="15.75" customHeight="1">
      <c r="B208" s="37" t="s">
        <v>397</v>
      </c>
    </row>
    <row r="209" spans="2:2" ht="15.75" customHeight="1">
      <c r="B209" s="37" t="s">
        <v>398</v>
      </c>
    </row>
  </sheetData>
  <phoneticPr fontId="1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bk_プロジェクト申請シート</vt:lpstr>
      <vt:lpstr>bk_プロジェクト申請シート2</vt:lpstr>
      <vt:lpstr>form1</vt:lpstr>
      <vt:lpstr>form2</vt:lpstr>
      <vt:lpstr>select_items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k-miwa</dc:creator>
  <cp:lastModifiedBy>shigematsu</cp:lastModifiedBy>
  <dcterms:created xsi:type="dcterms:W3CDTF">2022-02-22T11:03:13Z</dcterms:created>
  <dcterms:modified xsi:type="dcterms:W3CDTF">2026-07-01T07:01:46Z</dcterms:modified>
</cp:coreProperties>
</file>